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90" activeTab="0"/>
  </bookViews>
  <sheets>
    <sheet name="Sheet1" sheetId="1" r:id="rId1"/>
    <sheet name="Sheet2" sheetId="2" r:id="rId2"/>
    <sheet name="Sheet3" sheetId="3" r:id="rId3"/>
  </sheets>
  <definedNames>
    <definedName name="_xlnm._FilterDatabase" localSheetId="0" hidden="1">'Sheet1'!$A$1:$J$62</definedName>
    <definedName name="_xlnm._FilterDatabase" localSheetId="2" hidden="1">'Sheet3'!$A$1:$B$2</definedName>
  </definedNames>
  <calcPr fullCalcOnLoad="1"/>
</workbook>
</file>

<file path=xl/sharedStrings.xml><?xml version="1.0" encoding="utf-8"?>
<sst xmlns="http://schemas.openxmlformats.org/spreadsheetml/2006/main" count="621" uniqueCount="390">
  <si>
    <t>项目编号</t>
  </si>
  <si>
    <t>项目名称</t>
  </si>
  <si>
    <t>年份</t>
  </si>
  <si>
    <t>级别</t>
  </si>
  <si>
    <t>项目类型</t>
  </si>
  <si>
    <t>项目负责人</t>
  </si>
  <si>
    <t>项目其他成员信息</t>
  </si>
  <si>
    <t>指导教师姓名</t>
  </si>
  <si>
    <t>首批经费</t>
  </si>
  <si>
    <t>项目所属学院</t>
  </si>
  <si>
    <t>201410512001</t>
  </si>
  <si>
    <t>和厚朴酚调节肝脂代谢及机制研究</t>
  </si>
  <si>
    <t>省级</t>
  </si>
  <si>
    <t>创新训练项目</t>
  </si>
  <si>
    <t>王明凤，关艳</t>
  </si>
  <si>
    <t>郑慧玲，吴银盛</t>
  </si>
  <si>
    <t>陈勇，梁继超</t>
  </si>
  <si>
    <t>楚才学院</t>
  </si>
  <si>
    <t>201410512002</t>
  </si>
  <si>
    <t>金催化炔类化合物的新反应研究</t>
  </si>
  <si>
    <t>余佩</t>
  </si>
  <si>
    <r>
      <t>骆兴霆，柯冰，</t>
    </r>
    <r>
      <rPr>
        <sz val="10"/>
        <rFont val="宋体"/>
        <family val="0"/>
      </rPr>
      <t>张雨薇，田博</t>
    </r>
  </si>
  <si>
    <t>张万轩</t>
  </si>
  <si>
    <t>化学化工</t>
  </si>
  <si>
    <t>201410512003</t>
  </si>
  <si>
    <t>多金属氧酸合钕功能超分子配合物的合成、结构及吸附性能的研究</t>
  </si>
  <si>
    <t>蔡东明</t>
  </si>
  <si>
    <t>尹佳成，丁海林，杨敬龙，陈小栓</t>
  </si>
  <si>
    <t>王娟</t>
  </si>
  <si>
    <t>201410512004</t>
  </si>
  <si>
    <t>湖北大学校园云地图及语音导航系统</t>
  </si>
  <si>
    <t>创业实践项目</t>
  </si>
  <si>
    <t>付忠旺</t>
  </si>
  <si>
    <t>柯德员，曹戴，何帅</t>
  </si>
  <si>
    <t>肖蓉，李跃新</t>
  </si>
  <si>
    <t>计信学院</t>
  </si>
  <si>
    <t>201410512005</t>
  </si>
  <si>
    <t>基于大学生社团的网络就业平台的设计与实现</t>
  </si>
  <si>
    <t>马格</t>
  </si>
  <si>
    <t>唐建军，赵林，肖阳，肖利全</t>
  </si>
  <si>
    <t>叶波</t>
  </si>
  <si>
    <t>201410512006</t>
  </si>
  <si>
    <t>论中国古代士兵退役制度运行的当代启示——以考察宋代剩员制度为中心</t>
  </si>
  <si>
    <t>吴光辉</t>
  </si>
  <si>
    <t>秦光永</t>
  </si>
  <si>
    <t>汤文博</t>
  </si>
  <si>
    <t>历史文化学院</t>
  </si>
  <si>
    <t>201410512007</t>
  </si>
  <si>
    <t>新媒体对湖北青少年思想道德教育的影响及对策研究</t>
  </si>
  <si>
    <t>黄沛</t>
  </si>
  <si>
    <t>宋文霞，程亚勤，何香明，闫娜，吴艳丽，黄敏，童骁健</t>
  </si>
  <si>
    <t>熊友华</t>
  </si>
  <si>
    <t>马克思主义学院</t>
  </si>
  <si>
    <t>201410512008</t>
  </si>
  <si>
    <t>出息文化创意青年空间</t>
  </si>
  <si>
    <t>林仪果</t>
  </si>
  <si>
    <t>潘蕾，赵率男，柯琦</t>
  </si>
  <si>
    <t>周明，郭田田</t>
  </si>
  <si>
    <t>商学院</t>
  </si>
  <si>
    <t>201410512009</t>
  </si>
  <si>
    <t>罗汉松快速繁殖体系的创建与应用</t>
  </si>
  <si>
    <t>喻铭灿</t>
  </si>
  <si>
    <t>王超，万佳馨，林鑫，沈雅琪</t>
  </si>
  <si>
    <t>汤行春</t>
  </si>
  <si>
    <t>生命科学学院</t>
  </si>
  <si>
    <t>201410512010</t>
  </si>
  <si>
    <r>
      <rPr>
        <sz val="10"/>
        <rFont val="宋体"/>
        <family val="0"/>
      </rPr>
      <t>槟榔碱对大鼠肝脏</t>
    </r>
    <r>
      <rPr>
        <sz val="10"/>
        <rFont val="Times New Roman"/>
        <family val="1"/>
      </rPr>
      <t>CYP2B1/2</t>
    </r>
    <r>
      <rPr>
        <sz val="10"/>
        <rFont val="宋体"/>
        <family val="0"/>
      </rPr>
      <t>表达的影响与机制研究</t>
    </r>
  </si>
  <si>
    <t>马恒</t>
  </si>
  <si>
    <t>孙艺娟，刘可欣，魏一</t>
  </si>
  <si>
    <t>韩凤梅</t>
  </si>
  <si>
    <t>201410512011</t>
  </si>
  <si>
    <t>贵阳市地方税收分析与建模</t>
  </si>
  <si>
    <t>彭紫君</t>
  </si>
  <si>
    <t>黄志圆，徐静静，张树平，
张珂嘉，郑勋</t>
  </si>
  <si>
    <t>余杨</t>
  </si>
  <si>
    <t>数学与统计学学院</t>
  </si>
  <si>
    <t>201410512012</t>
  </si>
  <si>
    <t>感知计算在篮球战术推演系统中的研究与应用</t>
  </si>
  <si>
    <t>胡鹏程</t>
  </si>
  <si>
    <t>谭贝贝，黄盛，段沛，赵云飞</t>
  </si>
  <si>
    <t>陈胜，刘文超，齐文新</t>
  </si>
  <si>
    <t>体育学院</t>
  </si>
  <si>
    <t>201410512013</t>
  </si>
  <si>
    <t xml:space="preserve">武汉市辛亥革命博物馆展品文字资料英译
现状调查和分析
</t>
  </si>
  <si>
    <t>楚宽宽</t>
  </si>
  <si>
    <t>曾佳，段超，叶妙醒</t>
  </si>
  <si>
    <t>单文波</t>
  </si>
  <si>
    <t>外国语学院</t>
  </si>
  <si>
    <t>201410512014</t>
  </si>
  <si>
    <t>同乡资源于城市发展过程中的作用探究——以“宁波帮”为例</t>
  </si>
  <si>
    <t>詹筑京</t>
  </si>
  <si>
    <t>邱丽淳，梁晨，何梦华</t>
  </si>
  <si>
    <t>袁勋</t>
  </si>
  <si>
    <t>物理与电子科学学院</t>
  </si>
  <si>
    <t>201410512015</t>
  </si>
  <si>
    <t>ZnO纳米棒基LEDs的组装及其光电响应性能研究</t>
  </si>
  <si>
    <t>桂鹏彬</t>
  </si>
  <si>
    <t>朱万里，陈晓菡，邓灿，舒贝</t>
  </si>
  <si>
    <t>周海</t>
  </si>
  <si>
    <t>201410512016</t>
  </si>
  <si>
    <t>以“越王勾践剑”为平台的楚文化藏平的文化创意</t>
  </si>
  <si>
    <t>张煦</t>
  </si>
  <si>
    <t>宋宜徽，罗坤成，李曦熠</t>
  </si>
  <si>
    <t>余艳波，武月</t>
  </si>
  <si>
    <t>新闻传播学院</t>
  </si>
  <si>
    <t>201410512017</t>
  </si>
  <si>
    <t>创意灵活小家具设计与研发</t>
  </si>
  <si>
    <t>创业训练项目</t>
  </si>
  <si>
    <t>郭成成</t>
  </si>
  <si>
    <t>覃小艺，罗术荣，黄钟</t>
  </si>
  <si>
    <t>章倩砺</t>
  </si>
  <si>
    <t>艺术学院</t>
  </si>
  <si>
    <t>201410512018</t>
  </si>
  <si>
    <t>微营销的新时代—微信绿色健康餐饮全方位服务系统平台</t>
  </si>
  <si>
    <t>王凯</t>
  </si>
  <si>
    <t>罗燕，周铭茜，陈少军</t>
  </si>
  <si>
    <t>孙友祥</t>
  </si>
  <si>
    <t>政法与公共管理学院</t>
  </si>
  <si>
    <t>201410512019</t>
  </si>
  <si>
    <r>
      <rPr>
        <sz val="10"/>
        <rFont val="宋体"/>
        <family val="0"/>
      </rPr>
      <t>土壤</t>
    </r>
    <r>
      <rPr>
        <sz val="10"/>
        <rFont val="Times New Roman"/>
        <family val="1"/>
      </rPr>
      <t>pH</t>
    </r>
    <r>
      <rPr>
        <sz val="10"/>
        <rFont val="宋体"/>
        <family val="0"/>
      </rPr>
      <t>对水稻秸秆还田土壤中酚酸累积影响的原位研究及其对油菜幼苗化感效应的意义</t>
    </r>
  </si>
  <si>
    <t>柯奇画</t>
  </si>
  <si>
    <t>丁潞，王泽华，严童，梁诗瑶，易宗涛，李宜玲</t>
  </si>
  <si>
    <t>庞静</t>
  </si>
  <si>
    <t>资源环境学院</t>
  </si>
  <si>
    <t>201410512020</t>
  </si>
  <si>
    <t>浮床栽培蔬菜根际微生态研究</t>
  </si>
  <si>
    <t>赵龙飞</t>
  </si>
  <si>
    <t>陈小红，韦华萍，殷廷龙</t>
  </si>
  <si>
    <t>卢进登</t>
  </si>
  <si>
    <t>201410512021</t>
  </si>
  <si>
    <t>基于计算机仿真的赛马动力学研究</t>
  </si>
  <si>
    <t>任磊，胡彬彬</t>
  </si>
  <si>
    <t>王坤，吴栋，冯昊翔</t>
  </si>
  <si>
    <t>余杨，艾莉萍</t>
  </si>
  <si>
    <t>201410512022</t>
  </si>
  <si>
    <t>多重刺激响应具有造影剂功能的诊疗型抗肿瘤药物载体的制备</t>
  </si>
  <si>
    <t>郑迪威，陈仙</t>
  </si>
  <si>
    <t>刘梦颐，李魏华，袁鹏峰</t>
  </si>
  <si>
    <t>徐祖顺，张全元</t>
  </si>
  <si>
    <t>201410512023</t>
  </si>
  <si>
    <t>高性能锂离子电池电解液添加剂磷腈衍生物的合成</t>
  </si>
  <si>
    <t xml:space="preserve">
吴泽生，周曦
</t>
  </si>
  <si>
    <t>王鑫，杨云，尤雷</t>
  </si>
  <si>
    <t>郭再萍，刘建文</t>
  </si>
  <si>
    <t>化学化工学院</t>
  </si>
  <si>
    <t>201410512024</t>
  </si>
  <si>
    <t>负载型M@MIL-101的合成及其催化氨硼烷水解释氢</t>
  </si>
  <si>
    <t>陈亚芳</t>
  </si>
  <si>
    <t>黄琛，张峰，高豆豆，张乐</t>
  </si>
  <si>
    <t>周立群</t>
  </si>
  <si>
    <t>201410512025</t>
  </si>
  <si>
    <t>钴基氧化物纳米多孔结构的构筑及其水电解应用研究</t>
  </si>
  <si>
    <t>许帅</t>
  </si>
  <si>
    <t>周鹏，夏小峰，蒋忠涛</t>
  </si>
  <si>
    <t>胡玮</t>
  </si>
  <si>
    <t>201410512026</t>
  </si>
  <si>
    <t>基于MO/C非贵金属纳米复合材料的生物电化学传感器的研制</t>
  </si>
  <si>
    <t>李奕彬</t>
  </si>
  <si>
    <t>陈格菲，周创</t>
  </si>
  <si>
    <t>吴慧敏</t>
  </si>
  <si>
    <t>201410512027</t>
  </si>
  <si>
    <t>面向物联网的智能安防保障系统设计与研究</t>
  </si>
  <si>
    <t>张华萍</t>
  </si>
  <si>
    <t>李品然，何逸舟，程鸣，石永旺</t>
  </si>
  <si>
    <t>黄辰</t>
  </si>
  <si>
    <t>201410512028</t>
  </si>
  <si>
    <t>基于光子晶体光纤的多波长光源研究与设计</t>
  </si>
  <si>
    <t>龚作豪</t>
  </si>
  <si>
    <t>刘芹，朱呈良，冯谦，吴文豪</t>
  </si>
  <si>
    <t>沈君凤</t>
  </si>
  <si>
    <t>201410512029</t>
  </si>
  <si>
    <t>无约束光照人脸图像识别技术研究</t>
  </si>
  <si>
    <t>周俊龙</t>
  </si>
  <si>
    <t>刘驰宇，张嘉，柯德员，付忠旺</t>
  </si>
  <si>
    <t>廖斌</t>
  </si>
  <si>
    <t>201410512030</t>
  </si>
  <si>
    <t>基于手势识别的辅助教学软件设计</t>
  </si>
  <si>
    <t>沈朝晓</t>
  </si>
  <si>
    <t>王司雨，苏方晨，谭潇</t>
  </si>
  <si>
    <t>胡学敏</t>
  </si>
  <si>
    <t>201410512031</t>
  </si>
  <si>
    <t>LED水下成像探测系统的图像恢复技术研究</t>
  </si>
  <si>
    <t>杨婉璐</t>
  </si>
  <si>
    <t>马嘉琛，王孝够，张红艳，乔文婷</t>
  </si>
  <si>
    <t>谌雨章</t>
  </si>
  <si>
    <t>201410512032</t>
  </si>
  <si>
    <t>防乱扔垃圾、垃圾溢出新型垃圾桶感应装置设计与实现</t>
  </si>
  <si>
    <t>张满意</t>
  </si>
  <si>
    <t>朱振华，赵林，胡博，段威</t>
  </si>
  <si>
    <t>201410512033</t>
  </si>
  <si>
    <t>从代际差异看当代农民工价值观</t>
  </si>
  <si>
    <t>刘懿萱</t>
  </si>
  <si>
    <t>马雪玫，张婉璐，王小宇</t>
  </si>
  <si>
    <t>郭莹</t>
  </si>
  <si>
    <t>201410512034</t>
  </si>
  <si>
    <t>旅游景区蜘蛛标本开发与利用</t>
  </si>
  <si>
    <t>王军宝</t>
  </si>
  <si>
    <t>丁威，颜中南，万珊，李美欣</t>
  </si>
  <si>
    <t>刘杰</t>
  </si>
  <si>
    <t>201410512035</t>
  </si>
  <si>
    <t>噬菌体展示随机肽库在PCV2ORF2表位肽疫苗研究上的应用</t>
  </si>
  <si>
    <t>陈巧</t>
  </si>
  <si>
    <t>朱何艳，夏灿，何苗，付强</t>
  </si>
  <si>
    <t>陈凡</t>
  </si>
  <si>
    <t>201410512036</t>
  </si>
  <si>
    <t>在华外宾定制旅游——DreamingTour国际旅行社</t>
  </si>
  <si>
    <t>李雅维</t>
  </si>
  <si>
    <t>席华玲，沈阳，敖念，范缜</t>
  </si>
  <si>
    <t>徐正林，陶涛</t>
  </si>
  <si>
    <t>201410512037</t>
  </si>
  <si>
    <t>多层片式半导体元件用Ni内电极导电浆料的研制</t>
  </si>
  <si>
    <t>杨昭</t>
  </si>
  <si>
    <t>孙全，杨淮，陈苗</t>
  </si>
  <si>
    <t>陈勇</t>
  </si>
  <si>
    <t>201410512038</t>
  </si>
  <si>
    <t>肖特基势垒型ZnGaO纳米棒深紫外光电探测器的制备及性能研究</t>
  </si>
  <si>
    <t>陶攀</t>
  </si>
  <si>
    <t>宋泽浩，谢柳，罗杰，丁芸芸</t>
  </si>
  <si>
    <t>201410512039</t>
  </si>
  <si>
    <t>2-2型PZT/CFO复合薄膜的制备与性能研究</t>
  </si>
  <si>
    <t>易子皓</t>
  </si>
  <si>
    <t>潘依林，晏坤，梁泽宇，王雪晨</t>
  </si>
  <si>
    <t>徐玲芳</t>
  </si>
  <si>
    <t>201410512040</t>
  </si>
  <si>
    <t>基于移动终端的智能裁缝系统</t>
  </si>
  <si>
    <t>唐建军</t>
  </si>
  <si>
    <t>李小凯，隗超，刘小磊</t>
  </si>
  <si>
    <t>201410512041</t>
  </si>
  <si>
    <t>生物分级结构半导体氧化物及其光催化性能研究</t>
  </si>
  <si>
    <t>覃愿</t>
  </si>
  <si>
    <t>韩淑婷，蒋杰峰，高燕，刘青</t>
  </si>
  <si>
    <t>熊娟</t>
  </si>
  <si>
    <t>201410512042</t>
  </si>
  <si>
    <t>金属复合氧化物纳米材料及其光催化、气敏性能研究</t>
  </si>
  <si>
    <t>彭林志</t>
  </si>
  <si>
    <t>胡敏，崔宇，成建，彭杰</t>
  </si>
  <si>
    <t>201410512043</t>
  </si>
  <si>
    <t>生产线用LED结温快速测试仪的开发与产业化</t>
  </si>
  <si>
    <t>曹贤良</t>
  </si>
  <si>
    <t>张华松，汪靖婷，周子童</t>
  </si>
  <si>
    <t>王文峰</t>
  </si>
  <si>
    <t>201410512044</t>
  </si>
  <si>
    <t>电商仓库型实体体验店：新盈利模式和商业业态的建构研究</t>
  </si>
  <si>
    <t>徐兰馨</t>
  </si>
  <si>
    <t>黎明</t>
  </si>
  <si>
    <t>201410512045</t>
  </si>
  <si>
    <t>创意插画有机大米包装研究</t>
  </si>
  <si>
    <t>郭海格</t>
  </si>
  <si>
    <t>莫古传，陈茜，何锐</t>
  </si>
  <si>
    <t>王红</t>
  </si>
  <si>
    <t>201410512046</t>
  </si>
  <si>
    <t>从自转到公转：我国家庭农场的主体建构与制度嵌入</t>
  </si>
  <si>
    <t>孟灿</t>
  </si>
  <si>
    <t>王雪冬，杨琼，姚卓，陈杭琴</t>
  </si>
  <si>
    <t>蔡科云，陈小燕</t>
  </si>
  <si>
    <t>201410512047</t>
  </si>
  <si>
    <t>基于WebGL和AR技术的生态规划信息系统开发</t>
  </si>
  <si>
    <t>刘坤</t>
  </si>
  <si>
    <t>薛齐勇，张丹阳，马赛，王明</t>
  </si>
  <si>
    <t>梅新，王红</t>
  </si>
  <si>
    <t>201410512048</t>
  </si>
  <si>
    <t>武汉市快生菜基地氮素富集现状调查</t>
  </si>
  <si>
    <t>尹珊</t>
  </si>
  <si>
    <t>管硕，赵梦云，韩晓鑫，张洲</t>
  </si>
  <si>
    <t>于婧</t>
  </si>
  <si>
    <t>201410512049</t>
  </si>
  <si>
    <t>滚筒式生物滤坝净化城市河道污水研究与应用</t>
  </si>
  <si>
    <t>方鑫</t>
  </si>
  <si>
    <t>陈国梁，任俊娴，李彦，张珅</t>
  </si>
  <si>
    <t>陈红兵</t>
  </si>
  <si>
    <t>201410512050</t>
  </si>
  <si>
    <t>城市污泥重金属含量控制及其园林花卉基质化和肥料化技术研究</t>
  </si>
  <si>
    <t>付昱萌</t>
  </si>
  <si>
    <t>马姝，付锟，陈帅，蔡政鸿</t>
  </si>
  <si>
    <t>王敏</t>
  </si>
  <si>
    <t>201410512051</t>
  </si>
  <si>
    <t xml:space="preserve">氟化碳和氧化锰电极材料的改性研究
</t>
  </si>
  <si>
    <t>徐小静，罗朝辉</t>
  </si>
  <si>
    <t>王石泉，何培新</t>
  </si>
  <si>
    <t>201410512052</t>
  </si>
  <si>
    <t>基于Android系统的云日记—“CloudRemember”</t>
  </si>
  <si>
    <t>柯德员</t>
  </si>
  <si>
    <t>付忠旺，何帅，曾江海，汪露</t>
  </si>
  <si>
    <t>肖蓉，曾诚</t>
  </si>
  <si>
    <t>201410512053</t>
  </si>
  <si>
    <t>基于单片机的智能泊车系统设计</t>
  </si>
  <si>
    <t>韩鸿凌</t>
  </si>
  <si>
    <t>贾凯歌，王书俊，王钊，高军</t>
  </si>
  <si>
    <t>周艳玲</t>
  </si>
  <si>
    <t>201410512054</t>
  </si>
  <si>
    <t>当前大学生思维能力调查与研究</t>
  </si>
  <si>
    <t>段超</t>
  </si>
  <si>
    <t xml:space="preserve">余秀杏，李彤晨，韩靖雯，
章琳琳
</t>
  </si>
  <si>
    <t>余琼蓉</t>
  </si>
  <si>
    <t>201410512055</t>
  </si>
  <si>
    <r>
      <rPr>
        <sz val="10"/>
        <rFont val="宋体"/>
        <family val="0"/>
      </rPr>
      <t>免疫散射比浊法检测</t>
    </r>
    <r>
      <rPr>
        <sz val="10"/>
        <rFont val="Times New Roman"/>
        <family val="1"/>
      </rPr>
      <t>PCT</t>
    </r>
    <r>
      <rPr>
        <sz val="10"/>
        <rFont val="宋体"/>
        <family val="0"/>
      </rPr>
      <t>方法的建立及推广应用</t>
    </r>
  </si>
  <si>
    <t>余垚力</t>
  </si>
  <si>
    <t>黄舒婷</t>
  </si>
  <si>
    <t>201410512056</t>
  </si>
  <si>
    <t>日本非物质文化遗产保护模式的流变与分析</t>
  </si>
  <si>
    <t>林梦婕，王雅琴</t>
  </si>
  <si>
    <t>孙美慧，刘梦蝶，尹琴琴</t>
  </si>
  <si>
    <t>梁青</t>
  </si>
  <si>
    <t>201410512057</t>
  </si>
  <si>
    <t>高效透明Pt对电极的制备及其在太阳能电池中的应用</t>
  </si>
  <si>
    <t>黄杰，胡泊</t>
  </si>
  <si>
    <t>张俊怡</t>
  </si>
  <si>
    <t>张军</t>
  </si>
  <si>
    <t>201410512058</t>
  </si>
  <si>
    <t>基于TiO2芯壳结构纳米阵列的染料敏化太阳能电池研究</t>
  </si>
  <si>
    <t>无</t>
  </si>
  <si>
    <t>201410512059</t>
  </si>
  <si>
    <t xml:space="preserve">BaTiO3基片式PTC半导体陶瓷
细晶调控及导电机理研究
</t>
  </si>
  <si>
    <t>郭家成</t>
  </si>
  <si>
    <t>易焱，杨书琴，梁雄伟</t>
  </si>
  <si>
    <t>201410512060</t>
  </si>
  <si>
    <t>湖北省宜都市柑橘大实蝇防效调查</t>
  </si>
  <si>
    <t>姚兆艺，张思航，毛传琴，谭锐</t>
  </si>
  <si>
    <t>张云</t>
  </si>
  <si>
    <t>刘康，刘小红</t>
  </si>
  <si>
    <t>赵春宁，贾梅秀</t>
  </si>
  <si>
    <t>楚才学院 汇总</t>
  </si>
  <si>
    <t>化学化工 汇总</t>
  </si>
  <si>
    <t>化学化工学院 汇总</t>
  </si>
  <si>
    <t>计信学院 汇总</t>
  </si>
  <si>
    <t>历史文化学院 汇总</t>
  </si>
  <si>
    <t>马克思主义学院 汇总</t>
  </si>
  <si>
    <t>商学院 汇总</t>
  </si>
  <si>
    <t>生命科学学院 汇总</t>
  </si>
  <si>
    <t>数学与统计学学院 汇总</t>
  </si>
  <si>
    <t>体育学院 汇总</t>
  </si>
  <si>
    <t>外国语学院 汇总</t>
  </si>
  <si>
    <t>物理与电子科学学院 汇总</t>
  </si>
  <si>
    <t>新闻传播学院 汇总</t>
  </si>
  <si>
    <t>艺术学院 汇总</t>
  </si>
  <si>
    <t>政法与公共管理学院 汇总</t>
  </si>
  <si>
    <t>资源环境学院 汇总</t>
  </si>
  <si>
    <t>总计</t>
  </si>
  <si>
    <t xml:space="preserve">楚才学院 </t>
  </si>
  <si>
    <t xml:space="preserve">化学化工学院 </t>
  </si>
  <si>
    <t xml:space="preserve">计信学院 </t>
  </si>
  <si>
    <t xml:space="preserve">历史文化学院 </t>
  </si>
  <si>
    <t xml:space="preserve">马克思主义学院 </t>
  </si>
  <si>
    <t xml:space="preserve">商学院 </t>
  </si>
  <si>
    <t xml:space="preserve">生命科学学院 </t>
  </si>
  <si>
    <t xml:space="preserve">数学与统计学学院 </t>
  </si>
  <si>
    <t xml:space="preserve">体育学院 </t>
  </si>
  <si>
    <t xml:space="preserve">外国语学院 </t>
  </si>
  <si>
    <t xml:space="preserve">物理与电子科学学院 </t>
  </si>
  <si>
    <t xml:space="preserve">新闻传播学院 </t>
  </si>
  <si>
    <t xml:space="preserve">艺术学院 </t>
  </si>
  <si>
    <t xml:space="preserve">政法与公共管理学院 </t>
  </si>
  <si>
    <t xml:space="preserve">资源环境学院 </t>
  </si>
  <si>
    <t>化学化工学院</t>
  </si>
  <si>
    <r>
      <t>通讯费5</t>
    </r>
    <r>
      <rPr>
        <sz val="11"/>
        <color indexed="8"/>
        <rFont val="宋体"/>
        <family val="0"/>
      </rPr>
      <t>%</t>
    </r>
  </si>
  <si>
    <t>会议、交流、调研差旅费（市内、长途）45%</t>
  </si>
  <si>
    <t>劳务费20%</t>
  </si>
  <si>
    <t>学院负责人</t>
  </si>
  <si>
    <t>财务账号</t>
  </si>
  <si>
    <t>总计</t>
  </si>
  <si>
    <t>各学院经费分配表（单位：元）</t>
  </si>
  <si>
    <t>万虹</t>
  </si>
  <si>
    <r>
      <t>1</t>
    </r>
    <r>
      <rPr>
        <sz val="11"/>
        <color indexed="8"/>
        <rFont val="宋体"/>
        <family val="0"/>
      </rPr>
      <t>90-014015</t>
    </r>
  </si>
  <si>
    <t>胡泉源</t>
  </si>
  <si>
    <r>
      <t>0</t>
    </r>
    <r>
      <rPr>
        <sz val="11"/>
        <color indexed="8"/>
        <rFont val="宋体"/>
        <family val="0"/>
      </rPr>
      <t>20-014016</t>
    </r>
  </si>
  <si>
    <t>杨维明</t>
  </si>
  <si>
    <r>
      <t>5</t>
    </r>
    <r>
      <rPr>
        <sz val="11"/>
        <color indexed="8"/>
        <rFont val="宋体"/>
        <family val="0"/>
      </rPr>
      <t>30-014017</t>
    </r>
  </si>
  <si>
    <t>付正刚</t>
  </si>
  <si>
    <r>
      <t>0</t>
    </r>
    <r>
      <rPr>
        <sz val="11"/>
        <color indexed="8"/>
        <rFont val="宋体"/>
        <family val="0"/>
      </rPr>
      <t>12-014019</t>
    </r>
  </si>
  <si>
    <t>熊友华</t>
  </si>
  <si>
    <r>
      <t>5</t>
    </r>
    <r>
      <rPr>
        <sz val="11"/>
        <color indexed="8"/>
        <rFont val="宋体"/>
        <family val="0"/>
      </rPr>
      <t>40-014020</t>
    </r>
  </si>
  <si>
    <t>张予川</t>
  </si>
  <si>
    <r>
      <t>1</t>
    </r>
    <r>
      <rPr>
        <sz val="11"/>
        <color indexed="8"/>
        <rFont val="宋体"/>
        <family val="0"/>
      </rPr>
      <t>00-014021</t>
    </r>
  </si>
  <si>
    <t>张海谋</t>
  </si>
  <si>
    <r>
      <t>0</t>
    </r>
    <r>
      <rPr>
        <sz val="11"/>
        <color indexed="8"/>
        <rFont val="宋体"/>
        <family val="0"/>
      </rPr>
      <t>80-014022</t>
    </r>
  </si>
  <si>
    <r>
      <t>0</t>
    </r>
    <r>
      <rPr>
        <sz val="11"/>
        <color indexed="8"/>
        <rFont val="宋体"/>
        <family val="0"/>
      </rPr>
      <t>70-014023</t>
    </r>
  </si>
  <si>
    <t>肖平</t>
  </si>
  <si>
    <r>
      <t>0</t>
    </r>
    <r>
      <rPr>
        <sz val="11"/>
        <color indexed="8"/>
        <rFont val="宋体"/>
        <family val="0"/>
      </rPr>
      <t>50-014024</t>
    </r>
  </si>
  <si>
    <t>陶涛</t>
  </si>
  <si>
    <r>
      <t>0</t>
    </r>
    <r>
      <rPr>
        <sz val="11"/>
        <color indexed="8"/>
        <rFont val="宋体"/>
        <family val="0"/>
      </rPr>
      <t>40-014025</t>
    </r>
  </si>
  <si>
    <t>周斌</t>
  </si>
  <si>
    <r>
      <t>0</t>
    </r>
    <r>
      <rPr>
        <sz val="11"/>
        <color indexed="8"/>
        <rFont val="宋体"/>
        <family val="0"/>
      </rPr>
      <t>30-014027</t>
    </r>
  </si>
  <si>
    <t>杨翠芳</t>
  </si>
  <si>
    <r>
      <t>5</t>
    </r>
    <r>
      <rPr>
        <sz val="11"/>
        <color indexed="8"/>
        <rFont val="宋体"/>
        <family val="0"/>
      </rPr>
      <t>20-014028</t>
    </r>
  </si>
  <si>
    <t>马新平</t>
  </si>
  <si>
    <t>孙友祥</t>
  </si>
  <si>
    <r>
      <t>0</t>
    </r>
    <r>
      <rPr>
        <sz val="11"/>
        <color indexed="8"/>
        <rFont val="宋体"/>
        <family val="0"/>
      </rPr>
      <t>60-014030</t>
    </r>
  </si>
  <si>
    <t>李海波</t>
  </si>
  <si>
    <r>
      <t>4</t>
    </r>
    <r>
      <rPr>
        <sz val="11"/>
        <color indexed="8"/>
        <rFont val="宋体"/>
        <family val="0"/>
      </rPr>
      <t>00-014031</t>
    </r>
  </si>
  <si>
    <t>付应雄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</si>
</sst>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宋体"/>
      <family val="0"/>
    </font>
    <font>
      <sz val="10"/>
      <color indexed="8"/>
      <name val="宋体"/>
      <family val="0"/>
    </font>
    <font>
      <sz val="10"/>
      <name val="宋体"/>
      <family val="0"/>
    </font>
    <font>
      <sz val="10"/>
      <name val="仿宋_GB2312"/>
      <family val="3"/>
    </font>
    <font>
      <sz val="10"/>
      <name val="Times New Roman"/>
      <family val="1"/>
    </font>
    <font>
      <sz val="9"/>
      <name val="宋体"/>
      <family val="0"/>
    </font>
    <font>
      <b/>
      <sz val="10"/>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style="thin"/>
      <right/>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5">
    <xf numFmtId="0" fontId="0" fillId="0" borderId="0" xfId="0" applyAlignment="1">
      <alignment vertical="center"/>
    </xf>
    <xf numFmtId="0" fontId="0" fillId="0" borderId="0" xfId="0" applyBorder="1" applyAlignment="1">
      <alignment horizontal="left" vertical="center" wrapText="1"/>
    </xf>
    <xf numFmtId="49" fontId="1" fillId="0" borderId="10" xfId="0" applyNumberFormat="1" applyFont="1" applyBorder="1" applyAlignment="1">
      <alignment horizontal="justify" vertical="center" wrapText="1"/>
    </xf>
    <xf numFmtId="0" fontId="1"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3" fillId="0" borderId="10"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0" fillId="0" borderId="0" xfId="0" applyFont="1" applyAlignment="1">
      <alignment vertical="center"/>
    </xf>
    <xf numFmtId="0" fontId="0" fillId="0" borderId="10" xfId="0"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0" xfId="0" applyFont="1" applyBorder="1" applyAlignment="1">
      <alignmen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J62"/>
  <sheetViews>
    <sheetView tabSelected="1" zoomScalePageLayoutView="0" workbookViewId="0" topLeftCell="A1">
      <selection activeCell="L7" sqref="L7"/>
    </sheetView>
  </sheetViews>
  <sheetFormatPr defaultColWidth="9.00390625" defaultRowHeight="13.5"/>
  <cols>
    <col min="1" max="1" width="12.875" style="0" customWidth="1"/>
    <col min="2" max="2" width="16.50390625" style="0" customWidth="1"/>
    <col min="3" max="3" width="7.875" style="0" customWidth="1"/>
    <col min="4" max="4" width="7.25390625" style="0" customWidth="1"/>
    <col min="7" max="7" width="20.75390625" style="0" customWidth="1"/>
    <col min="8" max="8" width="11.50390625" style="0" customWidth="1"/>
  </cols>
  <sheetData>
    <row r="1" spans="1:10" s="1" customFormat="1" ht="13.5" customHeight="1">
      <c r="A1" s="22" t="s">
        <v>0</v>
      </c>
      <c r="B1" s="22" t="s">
        <v>1</v>
      </c>
      <c r="C1" s="23" t="s">
        <v>2</v>
      </c>
      <c r="D1" s="23" t="s">
        <v>3</v>
      </c>
      <c r="E1" s="22" t="s">
        <v>4</v>
      </c>
      <c r="F1" s="20" t="s">
        <v>5</v>
      </c>
      <c r="G1" s="22" t="s">
        <v>6</v>
      </c>
      <c r="H1" s="23" t="s">
        <v>7</v>
      </c>
      <c r="I1" s="23" t="s">
        <v>8</v>
      </c>
      <c r="J1" s="22" t="s">
        <v>9</v>
      </c>
    </row>
    <row r="2" spans="1:10" s="1" customFormat="1" ht="13.5">
      <c r="A2" s="22"/>
      <c r="B2" s="22"/>
      <c r="C2" s="24"/>
      <c r="D2" s="24"/>
      <c r="E2" s="22"/>
      <c r="F2" s="21"/>
      <c r="G2" s="22"/>
      <c r="H2" s="24"/>
      <c r="I2" s="24"/>
      <c r="J2" s="22"/>
    </row>
    <row r="3" spans="1:10" ht="24">
      <c r="A3" s="2" t="s">
        <v>10</v>
      </c>
      <c r="B3" s="3" t="s">
        <v>11</v>
      </c>
      <c r="C3" s="3">
        <v>2014</v>
      </c>
      <c r="D3" s="3" t="s">
        <v>12</v>
      </c>
      <c r="E3" s="3" t="s">
        <v>13</v>
      </c>
      <c r="F3" s="4" t="s">
        <v>14</v>
      </c>
      <c r="G3" s="4" t="s">
        <v>15</v>
      </c>
      <c r="H3" s="4" t="s">
        <v>16</v>
      </c>
      <c r="I3" s="4">
        <v>3000</v>
      </c>
      <c r="J3" s="4" t="s">
        <v>17</v>
      </c>
    </row>
    <row r="4" spans="1:10" ht="24">
      <c r="A4" s="2" t="s">
        <v>18</v>
      </c>
      <c r="B4" s="3" t="s">
        <v>19</v>
      </c>
      <c r="C4" s="3">
        <v>2014</v>
      </c>
      <c r="D4" s="3" t="s">
        <v>12</v>
      </c>
      <c r="E4" s="3" t="s">
        <v>13</v>
      </c>
      <c r="F4" s="3" t="s">
        <v>20</v>
      </c>
      <c r="G4" s="5" t="s">
        <v>21</v>
      </c>
      <c r="H4" s="4" t="s">
        <v>22</v>
      </c>
      <c r="I4" s="4">
        <v>3000</v>
      </c>
      <c r="J4" s="14" t="s">
        <v>353</v>
      </c>
    </row>
    <row r="5" spans="1:10" ht="48">
      <c r="A5" s="2" t="s">
        <v>24</v>
      </c>
      <c r="B5" s="4" t="s">
        <v>25</v>
      </c>
      <c r="C5" s="3">
        <v>2014</v>
      </c>
      <c r="D5" s="3" t="s">
        <v>12</v>
      </c>
      <c r="E5" s="4" t="s">
        <v>13</v>
      </c>
      <c r="F5" s="4" t="s">
        <v>26</v>
      </c>
      <c r="G5" s="4" t="s">
        <v>27</v>
      </c>
      <c r="H5" s="4" t="s">
        <v>28</v>
      </c>
      <c r="I5" s="4">
        <v>3000</v>
      </c>
      <c r="J5" s="14" t="s">
        <v>353</v>
      </c>
    </row>
    <row r="6" spans="1:10" ht="24">
      <c r="A6" s="2" t="s">
        <v>29</v>
      </c>
      <c r="B6" s="6" t="s">
        <v>30</v>
      </c>
      <c r="C6" s="3">
        <v>2014</v>
      </c>
      <c r="D6" s="3" t="s">
        <v>12</v>
      </c>
      <c r="E6" s="4" t="s">
        <v>31</v>
      </c>
      <c r="F6" s="4" t="s">
        <v>32</v>
      </c>
      <c r="G6" s="4" t="s">
        <v>33</v>
      </c>
      <c r="H6" s="4" t="s">
        <v>34</v>
      </c>
      <c r="I6" s="4">
        <v>3000</v>
      </c>
      <c r="J6" s="4" t="s">
        <v>35</v>
      </c>
    </row>
    <row r="7" spans="1:10" ht="36">
      <c r="A7" s="2" t="s">
        <v>36</v>
      </c>
      <c r="B7" s="4" t="s">
        <v>37</v>
      </c>
      <c r="C7" s="3">
        <v>2014</v>
      </c>
      <c r="D7" s="3" t="s">
        <v>12</v>
      </c>
      <c r="E7" s="4" t="s">
        <v>13</v>
      </c>
      <c r="F7" s="4" t="s">
        <v>38</v>
      </c>
      <c r="G7" s="4" t="s">
        <v>39</v>
      </c>
      <c r="H7" s="4" t="s">
        <v>40</v>
      </c>
      <c r="I7" s="4">
        <v>3000</v>
      </c>
      <c r="J7" s="4" t="s">
        <v>35</v>
      </c>
    </row>
    <row r="8" spans="1:10" ht="48">
      <c r="A8" s="2" t="s">
        <v>41</v>
      </c>
      <c r="B8" s="3" t="s">
        <v>42</v>
      </c>
      <c r="C8" s="3">
        <v>2014</v>
      </c>
      <c r="D8" s="3" t="s">
        <v>12</v>
      </c>
      <c r="E8" s="3" t="s">
        <v>13</v>
      </c>
      <c r="F8" s="3" t="s">
        <v>43</v>
      </c>
      <c r="G8" s="3" t="s">
        <v>44</v>
      </c>
      <c r="H8" s="3" t="s">
        <v>45</v>
      </c>
      <c r="I8" s="4">
        <v>3000</v>
      </c>
      <c r="J8" s="3" t="s">
        <v>46</v>
      </c>
    </row>
    <row r="9" spans="1:10" ht="36">
      <c r="A9" s="2" t="s">
        <v>47</v>
      </c>
      <c r="B9" s="3" t="s">
        <v>48</v>
      </c>
      <c r="C9" s="3">
        <v>2014</v>
      </c>
      <c r="D9" s="3" t="s">
        <v>12</v>
      </c>
      <c r="E9" s="3" t="s">
        <v>13</v>
      </c>
      <c r="F9" s="3" t="s">
        <v>49</v>
      </c>
      <c r="G9" s="3" t="s">
        <v>50</v>
      </c>
      <c r="H9" s="3" t="s">
        <v>51</v>
      </c>
      <c r="I9" s="4">
        <v>3000</v>
      </c>
      <c r="J9" s="3" t="s">
        <v>52</v>
      </c>
    </row>
    <row r="10" spans="1:10" ht="24">
      <c r="A10" s="2" t="s">
        <v>53</v>
      </c>
      <c r="B10" s="3" t="s">
        <v>54</v>
      </c>
      <c r="C10" s="3">
        <v>2014</v>
      </c>
      <c r="D10" s="3" t="s">
        <v>12</v>
      </c>
      <c r="E10" s="3" t="s">
        <v>31</v>
      </c>
      <c r="F10" s="3" t="s">
        <v>55</v>
      </c>
      <c r="G10" s="3" t="s">
        <v>56</v>
      </c>
      <c r="H10" s="3" t="s">
        <v>57</v>
      </c>
      <c r="I10" s="4">
        <v>3000</v>
      </c>
      <c r="J10" s="3" t="s">
        <v>58</v>
      </c>
    </row>
    <row r="11" spans="1:10" ht="24">
      <c r="A11" s="2" t="s">
        <v>59</v>
      </c>
      <c r="B11" s="4" t="s">
        <v>60</v>
      </c>
      <c r="C11" s="3">
        <v>2014</v>
      </c>
      <c r="D11" s="3" t="s">
        <v>12</v>
      </c>
      <c r="E11" s="4" t="s">
        <v>13</v>
      </c>
      <c r="F11" s="4" t="s">
        <v>61</v>
      </c>
      <c r="G11" s="4" t="s">
        <v>62</v>
      </c>
      <c r="H11" s="4" t="s">
        <v>63</v>
      </c>
      <c r="I11" s="4">
        <v>3000</v>
      </c>
      <c r="J11" s="4" t="s">
        <v>64</v>
      </c>
    </row>
    <row r="12" spans="1:10" ht="36.75">
      <c r="A12" s="2" t="s">
        <v>65</v>
      </c>
      <c r="B12" s="4" t="s">
        <v>66</v>
      </c>
      <c r="C12" s="3">
        <v>2014</v>
      </c>
      <c r="D12" s="3" t="s">
        <v>12</v>
      </c>
      <c r="E12" s="4" t="s">
        <v>13</v>
      </c>
      <c r="F12" s="4" t="s">
        <v>67</v>
      </c>
      <c r="G12" s="4" t="s">
        <v>68</v>
      </c>
      <c r="H12" s="4" t="s">
        <v>69</v>
      </c>
      <c r="I12" s="4">
        <v>3000</v>
      </c>
      <c r="J12" s="4" t="s">
        <v>64</v>
      </c>
    </row>
    <row r="13" spans="1:10" ht="24">
      <c r="A13" s="2" t="s">
        <v>70</v>
      </c>
      <c r="B13" s="3" t="s">
        <v>71</v>
      </c>
      <c r="C13" s="3">
        <v>2014</v>
      </c>
      <c r="D13" s="3" t="s">
        <v>12</v>
      </c>
      <c r="E13" s="3" t="s">
        <v>13</v>
      </c>
      <c r="F13" s="3" t="s">
        <v>72</v>
      </c>
      <c r="G13" s="3" t="s">
        <v>73</v>
      </c>
      <c r="H13" s="3" t="s">
        <v>74</v>
      </c>
      <c r="I13" s="4">
        <v>3000</v>
      </c>
      <c r="J13" s="3" t="s">
        <v>75</v>
      </c>
    </row>
    <row r="14" spans="1:10" ht="36">
      <c r="A14" s="2" t="s">
        <v>76</v>
      </c>
      <c r="B14" s="3" t="s">
        <v>77</v>
      </c>
      <c r="C14" s="3">
        <v>2014</v>
      </c>
      <c r="D14" s="3" t="s">
        <v>12</v>
      </c>
      <c r="E14" s="3" t="s">
        <v>31</v>
      </c>
      <c r="F14" s="3" t="s">
        <v>78</v>
      </c>
      <c r="G14" s="3" t="s">
        <v>79</v>
      </c>
      <c r="H14" s="3" t="s">
        <v>80</v>
      </c>
      <c r="I14" s="4">
        <v>3000</v>
      </c>
      <c r="J14" s="3" t="s">
        <v>81</v>
      </c>
    </row>
    <row r="15" spans="1:10" ht="48">
      <c r="A15" s="2" t="s">
        <v>82</v>
      </c>
      <c r="B15" s="3" t="s">
        <v>83</v>
      </c>
      <c r="C15" s="3">
        <v>2014</v>
      </c>
      <c r="D15" s="3" t="s">
        <v>12</v>
      </c>
      <c r="E15" s="3" t="s">
        <v>13</v>
      </c>
      <c r="F15" s="3" t="s">
        <v>84</v>
      </c>
      <c r="G15" s="4" t="s">
        <v>85</v>
      </c>
      <c r="H15" s="3" t="s">
        <v>86</v>
      </c>
      <c r="I15" s="4">
        <v>3000</v>
      </c>
      <c r="J15" s="3" t="s">
        <v>87</v>
      </c>
    </row>
    <row r="16" spans="1:10" ht="36">
      <c r="A16" s="2" t="s">
        <v>88</v>
      </c>
      <c r="B16" s="4" t="s">
        <v>89</v>
      </c>
      <c r="C16" s="3">
        <v>2014</v>
      </c>
      <c r="D16" s="3" t="s">
        <v>12</v>
      </c>
      <c r="E16" s="4" t="s">
        <v>13</v>
      </c>
      <c r="F16" s="4" t="s">
        <v>90</v>
      </c>
      <c r="G16" s="4" t="s">
        <v>91</v>
      </c>
      <c r="H16" s="4" t="s">
        <v>92</v>
      </c>
      <c r="I16" s="4">
        <v>3000</v>
      </c>
      <c r="J16" s="4" t="s">
        <v>93</v>
      </c>
    </row>
    <row r="17" spans="1:10" ht="36">
      <c r="A17" s="2" t="s">
        <v>94</v>
      </c>
      <c r="B17" s="4" t="s">
        <v>95</v>
      </c>
      <c r="C17" s="3">
        <v>2014</v>
      </c>
      <c r="D17" s="3" t="s">
        <v>12</v>
      </c>
      <c r="E17" s="4" t="s">
        <v>13</v>
      </c>
      <c r="F17" s="4" t="s">
        <v>96</v>
      </c>
      <c r="G17" s="4" t="s">
        <v>97</v>
      </c>
      <c r="H17" s="4" t="s">
        <v>98</v>
      </c>
      <c r="I17" s="4">
        <v>3000</v>
      </c>
      <c r="J17" s="4" t="s">
        <v>93</v>
      </c>
    </row>
    <row r="18" spans="1:10" ht="36">
      <c r="A18" s="2" t="s">
        <v>99</v>
      </c>
      <c r="B18" s="3" t="s">
        <v>100</v>
      </c>
      <c r="C18" s="3">
        <v>2014</v>
      </c>
      <c r="D18" s="3" t="s">
        <v>12</v>
      </c>
      <c r="E18" s="3" t="s">
        <v>13</v>
      </c>
      <c r="F18" s="3" t="s">
        <v>101</v>
      </c>
      <c r="G18" s="3" t="s">
        <v>102</v>
      </c>
      <c r="H18" s="3" t="s">
        <v>103</v>
      </c>
      <c r="I18" s="4">
        <v>3000</v>
      </c>
      <c r="J18" s="3" t="s">
        <v>104</v>
      </c>
    </row>
    <row r="19" spans="1:10" ht="24">
      <c r="A19" s="2" t="s">
        <v>105</v>
      </c>
      <c r="B19" s="3" t="s">
        <v>106</v>
      </c>
      <c r="C19" s="3">
        <v>2014</v>
      </c>
      <c r="D19" s="3" t="s">
        <v>12</v>
      </c>
      <c r="E19" s="3" t="s">
        <v>107</v>
      </c>
      <c r="F19" s="3" t="s">
        <v>108</v>
      </c>
      <c r="G19" s="3" t="s">
        <v>109</v>
      </c>
      <c r="H19" s="3" t="s">
        <v>110</v>
      </c>
      <c r="I19" s="4">
        <v>3000</v>
      </c>
      <c r="J19" s="3" t="s">
        <v>111</v>
      </c>
    </row>
    <row r="20" spans="1:10" ht="36">
      <c r="A20" s="2" t="s">
        <v>112</v>
      </c>
      <c r="B20" s="3" t="s">
        <v>113</v>
      </c>
      <c r="C20" s="3">
        <v>2014</v>
      </c>
      <c r="D20" s="3" t="s">
        <v>12</v>
      </c>
      <c r="E20" s="3" t="s">
        <v>107</v>
      </c>
      <c r="F20" s="3" t="s">
        <v>114</v>
      </c>
      <c r="G20" s="7" t="s">
        <v>115</v>
      </c>
      <c r="H20" s="3" t="s">
        <v>116</v>
      </c>
      <c r="I20" s="4">
        <v>3000</v>
      </c>
      <c r="J20" s="3" t="s">
        <v>117</v>
      </c>
    </row>
    <row r="21" spans="1:10" ht="60.75">
      <c r="A21" s="2" t="s">
        <v>118</v>
      </c>
      <c r="B21" s="4" t="s">
        <v>119</v>
      </c>
      <c r="C21" s="3">
        <v>2014</v>
      </c>
      <c r="D21" s="3" t="s">
        <v>12</v>
      </c>
      <c r="E21" s="4" t="s">
        <v>13</v>
      </c>
      <c r="F21" s="4" t="s">
        <v>120</v>
      </c>
      <c r="G21" s="4" t="s">
        <v>121</v>
      </c>
      <c r="H21" s="4" t="s">
        <v>122</v>
      </c>
      <c r="I21" s="4">
        <v>3000</v>
      </c>
      <c r="J21" s="4" t="s">
        <v>123</v>
      </c>
    </row>
    <row r="22" spans="1:10" ht="24">
      <c r="A22" s="2" t="s">
        <v>124</v>
      </c>
      <c r="B22" s="4" t="s">
        <v>125</v>
      </c>
      <c r="C22" s="3">
        <v>2014</v>
      </c>
      <c r="D22" s="3" t="s">
        <v>12</v>
      </c>
      <c r="E22" s="4" t="s">
        <v>13</v>
      </c>
      <c r="F22" s="4" t="s">
        <v>126</v>
      </c>
      <c r="G22" s="4" t="s">
        <v>127</v>
      </c>
      <c r="H22" s="4" t="s">
        <v>128</v>
      </c>
      <c r="I22" s="4">
        <v>3000</v>
      </c>
      <c r="J22" s="4" t="s">
        <v>123</v>
      </c>
    </row>
    <row r="23" spans="1:10" ht="24">
      <c r="A23" s="2" t="s">
        <v>129</v>
      </c>
      <c r="B23" s="3" t="s">
        <v>130</v>
      </c>
      <c r="C23" s="3">
        <v>2014</v>
      </c>
      <c r="D23" s="3" t="s">
        <v>12</v>
      </c>
      <c r="E23" s="3" t="s">
        <v>13</v>
      </c>
      <c r="F23" s="4" t="s">
        <v>131</v>
      </c>
      <c r="G23" s="4" t="s">
        <v>132</v>
      </c>
      <c r="H23" s="4" t="s">
        <v>133</v>
      </c>
      <c r="I23" s="4">
        <v>3000</v>
      </c>
      <c r="J23" s="4" t="s">
        <v>17</v>
      </c>
    </row>
    <row r="24" spans="1:10" ht="36">
      <c r="A24" s="2" t="s">
        <v>134</v>
      </c>
      <c r="B24" s="3" t="s">
        <v>135</v>
      </c>
      <c r="C24" s="3">
        <v>2014</v>
      </c>
      <c r="D24" s="3" t="s">
        <v>12</v>
      </c>
      <c r="E24" s="3" t="s">
        <v>13</v>
      </c>
      <c r="F24" s="4" t="s">
        <v>136</v>
      </c>
      <c r="G24" s="4" t="s">
        <v>137</v>
      </c>
      <c r="H24" s="4" t="s">
        <v>138</v>
      </c>
      <c r="I24" s="4">
        <v>3000</v>
      </c>
      <c r="J24" s="4" t="s">
        <v>17</v>
      </c>
    </row>
    <row r="25" spans="1:10" ht="48">
      <c r="A25" s="2" t="s">
        <v>139</v>
      </c>
      <c r="B25" s="3" t="s">
        <v>140</v>
      </c>
      <c r="C25" s="3">
        <v>2014</v>
      </c>
      <c r="D25" s="3" t="s">
        <v>12</v>
      </c>
      <c r="E25" s="3" t="s">
        <v>13</v>
      </c>
      <c r="F25" s="3" t="s">
        <v>141</v>
      </c>
      <c r="G25" s="5" t="s">
        <v>142</v>
      </c>
      <c r="H25" s="3" t="s">
        <v>143</v>
      </c>
      <c r="I25" s="4">
        <v>3000</v>
      </c>
      <c r="J25" s="3" t="s">
        <v>144</v>
      </c>
    </row>
    <row r="26" spans="1:10" ht="36">
      <c r="A26" s="2" t="s">
        <v>145</v>
      </c>
      <c r="B26" s="3" t="s">
        <v>146</v>
      </c>
      <c r="C26" s="3">
        <v>2014</v>
      </c>
      <c r="D26" s="3" t="s">
        <v>12</v>
      </c>
      <c r="E26" s="4" t="s">
        <v>13</v>
      </c>
      <c r="F26" s="3" t="s">
        <v>147</v>
      </c>
      <c r="G26" s="5" t="s">
        <v>148</v>
      </c>
      <c r="H26" s="3" t="s">
        <v>149</v>
      </c>
      <c r="I26" s="4">
        <v>3000</v>
      </c>
      <c r="J26" s="4" t="s">
        <v>144</v>
      </c>
    </row>
    <row r="27" spans="1:10" ht="36">
      <c r="A27" s="2" t="s">
        <v>150</v>
      </c>
      <c r="B27" s="3" t="s">
        <v>151</v>
      </c>
      <c r="C27" s="3">
        <v>2014</v>
      </c>
      <c r="D27" s="3" t="s">
        <v>12</v>
      </c>
      <c r="E27" s="3" t="s">
        <v>13</v>
      </c>
      <c r="F27" s="3" t="s">
        <v>152</v>
      </c>
      <c r="G27" s="4" t="s">
        <v>153</v>
      </c>
      <c r="H27" s="4" t="s">
        <v>154</v>
      </c>
      <c r="I27" s="4">
        <v>3000</v>
      </c>
      <c r="J27" s="3" t="s">
        <v>144</v>
      </c>
    </row>
    <row r="28" spans="1:10" ht="36">
      <c r="A28" s="2" t="s">
        <v>155</v>
      </c>
      <c r="B28" s="4" t="s">
        <v>156</v>
      </c>
      <c r="C28" s="3">
        <v>2014</v>
      </c>
      <c r="D28" s="3" t="s">
        <v>12</v>
      </c>
      <c r="E28" s="4" t="s">
        <v>13</v>
      </c>
      <c r="F28" s="4" t="s">
        <v>157</v>
      </c>
      <c r="G28" s="4" t="s">
        <v>158</v>
      </c>
      <c r="H28" s="4" t="s">
        <v>159</v>
      </c>
      <c r="I28" s="4">
        <v>3000</v>
      </c>
      <c r="J28" s="4" t="s">
        <v>144</v>
      </c>
    </row>
    <row r="29" spans="1:10" ht="36">
      <c r="A29" s="2" t="s">
        <v>160</v>
      </c>
      <c r="B29" s="4" t="s">
        <v>161</v>
      </c>
      <c r="C29" s="3">
        <v>2014</v>
      </c>
      <c r="D29" s="3" t="s">
        <v>12</v>
      </c>
      <c r="E29" s="4" t="s">
        <v>13</v>
      </c>
      <c r="F29" s="4" t="s">
        <v>162</v>
      </c>
      <c r="G29" s="6" t="s">
        <v>163</v>
      </c>
      <c r="H29" s="4" t="s">
        <v>164</v>
      </c>
      <c r="I29" s="4">
        <v>3000</v>
      </c>
      <c r="J29" s="4" t="s">
        <v>35</v>
      </c>
    </row>
    <row r="30" spans="1:10" ht="36">
      <c r="A30" s="2" t="s">
        <v>165</v>
      </c>
      <c r="B30" s="4" t="s">
        <v>166</v>
      </c>
      <c r="C30" s="3">
        <v>2014</v>
      </c>
      <c r="D30" s="3" t="s">
        <v>12</v>
      </c>
      <c r="E30" s="4" t="s">
        <v>13</v>
      </c>
      <c r="F30" s="4" t="s">
        <v>167</v>
      </c>
      <c r="G30" s="4" t="s">
        <v>168</v>
      </c>
      <c r="H30" s="4" t="s">
        <v>169</v>
      </c>
      <c r="I30" s="4">
        <v>3000</v>
      </c>
      <c r="J30" s="4" t="s">
        <v>35</v>
      </c>
    </row>
    <row r="31" spans="1:10" ht="24">
      <c r="A31" s="2" t="s">
        <v>170</v>
      </c>
      <c r="B31" s="6" t="s">
        <v>171</v>
      </c>
      <c r="C31" s="3">
        <v>2014</v>
      </c>
      <c r="D31" s="3" t="s">
        <v>12</v>
      </c>
      <c r="E31" s="4" t="s">
        <v>13</v>
      </c>
      <c r="F31" s="4" t="s">
        <v>172</v>
      </c>
      <c r="G31" s="6" t="s">
        <v>173</v>
      </c>
      <c r="H31" s="4" t="s">
        <v>174</v>
      </c>
      <c r="I31" s="4">
        <v>3000</v>
      </c>
      <c r="J31" s="4" t="s">
        <v>35</v>
      </c>
    </row>
    <row r="32" spans="1:10" ht="24">
      <c r="A32" s="2" t="s">
        <v>175</v>
      </c>
      <c r="B32" s="4" t="s">
        <v>176</v>
      </c>
      <c r="C32" s="3">
        <v>2014</v>
      </c>
      <c r="D32" s="3" t="s">
        <v>12</v>
      </c>
      <c r="E32" s="4" t="s">
        <v>13</v>
      </c>
      <c r="F32" s="4" t="s">
        <v>177</v>
      </c>
      <c r="G32" s="4" t="s">
        <v>178</v>
      </c>
      <c r="H32" s="4" t="s">
        <v>179</v>
      </c>
      <c r="I32" s="4">
        <v>3000</v>
      </c>
      <c r="J32" s="4" t="s">
        <v>35</v>
      </c>
    </row>
    <row r="33" spans="1:10" ht="24">
      <c r="A33" s="2" t="s">
        <v>180</v>
      </c>
      <c r="B33" s="4" t="s">
        <v>181</v>
      </c>
      <c r="C33" s="3">
        <v>2014</v>
      </c>
      <c r="D33" s="3" t="s">
        <v>12</v>
      </c>
      <c r="E33" s="4" t="s">
        <v>13</v>
      </c>
      <c r="F33" s="4" t="s">
        <v>182</v>
      </c>
      <c r="G33" s="4" t="s">
        <v>183</v>
      </c>
      <c r="H33" s="4" t="s">
        <v>184</v>
      </c>
      <c r="I33" s="4">
        <v>3000</v>
      </c>
      <c r="J33" s="4" t="s">
        <v>35</v>
      </c>
    </row>
    <row r="34" spans="1:10" ht="36">
      <c r="A34" s="2" t="s">
        <v>185</v>
      </c>
      <c r="B34" s="4" t="s">
        <v>186</v>
      </c>
      <c r="C34" s="3">
        <v>2014</v>
      </c>
      <c r="D34" s="3" t="s">
        <v>12</v>
      </c>
      <c r="E34" s="4" t="s">
        <v>13</v>
      </c>
      <c r="F34" s="4" t="s">
        <v>187</v>
      </c>
      <c r="G34" s="4" t="s">
        <v>188</v>
      </c>
      <c r="H34" s="4" t="s">
        <v>40</v>
      </c>
      <c r="I34" s="4">
        <v>3000</v>
      </c>
      <c r="J34" s="4" t="s">
        <v>35</v>
      </c>
    </row>
    <row r="35" spans="1:10" ht="24">
      <c r="A35" s="2" t="s">
        <v>189</v>
      </c>
      <c r="B35" s="3" t="s">
        <v>190</v>
      </c>
      <c r="C35" s="3">
        <v>2014</v>
      </c>
      <c r="D35" s="3" t="s">
        <v>12</v>
      </c>
      <c r="E35" s="3" t="s">
        <v>13</v>
      </c>
      <c r="F35" s="3" t="s">
        <v>191</v>
      </c>
      <c r="G35" s="3" t="s">
        <v>192</v>
      </c>
      <c r="H35" s="3" t="s">
        <v>193</v>
      </c>
      <c r="I35" s="4">
        <v>3000</v>
      </c>
      <c r="J35" s="3" t="s">
        <v>46</v>
      </c>
    </row>
    <row r="36" spans="1:10" ht="24">
      <c r="A36" s="2" t="s">
        <v>194</v>
      </c>
      <c r="B36" s="4" t="s">
        <v>195</v>
      </c>
      <c r="C36" s="3">
        <v>2014</v>
      </c>
      <c r="D36" s="3" t="s">
        <v>12</v>
      </c>
      <c r="E36" s="4" t="s">
        <v>13</v>
      </c>
      <c r="F36" s="4" t="s">
        <v>196</v>
      </c>
      <c r="G36" s="4" t="s">
        <v>197</v>
      </c>
      <c r="H36" s="4" t="s">
        <v>198</v>
      </c>
      <c r="I36" s="4">
        <v>3000</v>
      </c>
      <c r="J36" s="4" t="s">
        <v>64</v>
      </c>
    </row>
    <row r="37" spans="1:10" ht="36">
      <c r="A37" s="2" t="s">
        <v>199</v>
      </c>
      <c r="B37" s="4" t="s">
        <v>200</v>
      </c>
      <c r="C37" s="3">
        <v>2014</v>
      </c>
      <c r="D37" s="3" t="s">
        <v>12</v>
      </c>
      <c r="E37" s="4" t="s">
        <v>13</v>
      </c>
      <c r="F37" s="4" t="s">
        <v>201</v>
      </c>
      <c r="G37" s="4" t="s">
        <v>202</v>
      </c>
      <c r="H37" s="4" t="s">
        <v>203</v>
      </c>
      <c r="I37" s="4">
        <v>3000</v>
      </c>
      <c r="J37" s="4" t="s">
        <v>64</v>
      </c>
    </row>
    <row r="38" spans="1:10" ht="36">
      <c r="A38" s="2" t="s">
        <v>204</v>
      </c>
      <c r="B38" s="4" t="s">
        <v>205</v>
      </c>
      <c r="C38" s="3">
        <v>2014</v>
      </c>
      <c r="D38" s="3" t="s">
        <v>12</v>
      </c>
      <c r="E38" s="4" t="s">
        <v>31</v>
      </c>
      <c r="F38" s="4" t="s">
        <v>206</v>
      </c>
      <c r="G38" s="4" t="s">
        <v>207</v>
      </c>
      <c r="H38" s="4" t="s">
        <v>208</v>
      </c>
      <c r="I38" s="4">
        <v>3000</v>
      </c>
      <c r="J38" s="4" t="s">
        <v>87</v>
      </c>
    </row>
    <row r="39" spans="1:10" ht="36">
      <c r="A39" s="2" t="s">
        <v>209</v>
      </c>
      <c r="B39" s="4" t="s">
        <v>210</v>
      </c>
      <c r="C39" s="3">
        <v>2014</v>
      </c>
      <c r="D39" s="3" t="s">
        <v>12</v>
      </c>
      <c r="E39" s="4" t="s">
        <v>107</v>
      </c>
      <c r="F39" s="4" t="s">
        <v>211</v>
      </c>
      <c r="G39" s="4" t="s">
        <v>212</v>
      </c>
      <c r="H39" s="4" t="s">
        <v>213</v>
      </c>
      <c r="I39" s="4">
        <v>3000</v>
      </c>
      <c r="J39" s="4" t="s">
        <v>93</v>
      </c>
    </row>
    <row r="40" spans="1:10" ht="36">
      <c r="A40" s="2" t="s">
        <v>214</v>
      </c>
      <c r="B40" s="4" t="s">
        <v>215</v>
      </c>
      <c r="C40" s="3">
        <v>2014</v>
      </c>
      <c r="D40" s="3" t="s">
        <v>12</v>
      </c>
      <c r="E40" s="4" t="s">
        <v>13</v>
      </c>
      <c r="F40" s="4" t="s">
        <v>216</v>
      </c>
      <c r="G40" s="4" t="s">
        <v>217</v>
      </c>
      <c r="H40" s="4" t="s">
        <v>98</v>
      </c>
      <c r="I40" s="4">
        <v>3000</v>
      </c>
      <c r="J40" s="4" t="s">
        <v>93</v>
      </c>
    </row>
    <row r="41" spans="1:10" ht="24">
      <c r="A41" s="2" t="s">
        <v>218</v>
      </c>
      <c r="B41" s="4" t="s">
        <v>219</v>
      </c>
      <c r="C41" s="3">
        <v>2014</v>
      </c>
      <c r="D41" s="3" t="s">
        <v>12</v>
      </c>
      <c r="E41" s="4" t="s">
        <v>13</v>
      </c>
      <c r="F41" s="4" t="s">
        <v>220</v>
      </c>
      <c r="G41" s="4" t="s">
        <v>221</v>
      </c>
      <c r="H41" s="4" t="s">
        <v>222</v>
      </c>
      <c r="I41" s="4">
        <v>3000</v>
      </c>
      <c r="J41" s="4" t="s">
        <v>93</v>
      </c>
    </row>
    <row r="42" spans="1:10" ht="24">
      <c r="A42" s="2" t="s">
        <v>223</v>
      </c>
      <c r="B42" s="4" t="s">
        <v>224</v>
      </c>
      <c r="C42" s="3">
        <v>2014</v>
      </c>
      <c r="D42" s="3" t="s">
        <v>12</v>
      </c>
      <c r="E42" s="4" t="s">
        <v>31</v>
      </c>
      <c r="F42" s="4" t="s">
        <v>225</v>
      </c>
      <c r="G42" s="4" t="s">
        <v>226</v>
      </c>
      <c r="H42" s="4" t="s">
        <v>40</v>
      </c>
      <c r="I42" s="4">
        <v>3000</v>
      </c>
      <c r="J42" s="4" t="s">
        <v>93</v>
      </c>
    </row>
    <row r="43" spans="1:10" ht="36">
      <c r="A43" s="2" t="s">
        <v>227</v>
      </c>
      <c r="B43" s="4" t="s">
        <v>228</v>
      </c>
      <c r="C43" s="3">
        <v>2014</v>
      </c>
      <c r="D43" s="3" t="s">
        <v>12</v>
      </c>
      <c r="E43" s="4" t="s">
        <v>13</v>
      </c>
      <c r="F43" s="4" t="s">
        <v>229</v>
      </c>
      <c r="G43" s="4" t="s">
        <v>230</v>
      </c>
      <c r="H43" s="4" t="s">
        <v>231</v>
      </c>
      <c r="I43" s="4">
        <v>3000</v>
      </c>
      <c r="J43" s="4" t="s">
        <v>93</v>
      </c>
    </row>
    <row r="44" spans="1:10" ht="36">
      <c r="A44" s="2" t="s">
        <v>232</v>
      </c>
      <c r="B44" s="4" t="s">
        <v>233</v>
      </c>
      <c r="C44" s="3">
        <v>2014</v>
      </c>
      <c r="D44" s="3" t="s">
        <v>12</v>
      </c>
      <c r="E44" s="4" t="s">
        <v>13</v>
      </c>
      <c r="F44" s="4" t="s">
        <v>234</v>
      </c>
      <c r="G44" s="4" t="s">
        <v>235</v>
      </c>
      <c r="H44" s="4" t="s">
        <v>231</v>
      </c>
      <c r="I44" s="4">
        <v>3000</v>
      </c>
      <c r="J44" s="4" t="s">
        <v>93</v>
      </c>
    </row>
    <row r="45" spans="1:10" ht="36">
      <c r="A45" s="2" t="s">
        <v>236</v>
      </c>
      <c r="B45" s="4" t="s">
        <v>237</v>
      </c>
      <c r="C45" s="3">
        <v>2014</v>
      </c>
      <c r="D45" s="3" t="s">
        <v>12</v>
      </c>
      <c r="E45" s="4" t="s">
        <v>107</v>
      </c>
      <c r="F45" s="4" t="s">
        <v>238</v>
      </c>
      <c r="G45" s="4" t="s">
        <v>239</v>
      </c>
      <c r="H45" s="4" t="s">
        <v>240</v>
      </c>
      <c r="I45" s="4">
        <v>3000</v>
      </c>
      <c r="J45" s="4" t="s">
        <v>93</v>
      </c>
    </row>
    <row r="46" spans="1:10" ht="36">
      <c r="A46" s="2" t="s">
        <v>241</v>
      </c>
      <c r="B46" s="3" t="s">
        <v>242</v>
      </c>
      <c r="C46" s="3">
        <v>2014</v>
      </c>
      <c r="D46" s="3" t="s">
        <v>12</v>
      </c>
      <c r="E46" s="3" t="s">
        <v>13</v>
      </c>
      <c r="F46" s="3" t="s">
        <v>243</v>
      </c>
      <c r="G46" s="3"/>
      <c r="H46" s="3" t="s">
        <v>244</v>
      </c>
      <c r="I46" s="4">
        <v>3000</v>
      </c>
      <c r="J46" s="3" t="s">
        <v>104</v>
      </c>
    </row>
    <row r="47" spans="1:10" ht="24">
      <c r="A47" s="2" t="s">
        <v>245</v>
      </c>
      <c r="B47" s="3" t="s">
        <v>246</v>
      </c>
      <c r="C47" s="3">
        <v>2014</v>
      </c>
      <c r="D47" s="3" t="s">
        <v>12</v>
      </c>
      <c r="E47" s="3" t="s">
        <v>13</v>
      </c>
      <c r="F47" s="3" t="s">
        <v>247</v>
      </c>
      <c r="G47" s="3" t="s">
        <v>248</v>
      </c>
      <c r="H47" s="3" t="s">
        <v>249</v>
      </c>
      <c r="I47" s="4">
        <v>3000</v>
      </c>
      <c r="J47" s="3" t="s">
        <v>111</v>
      </c>
    </row>
    <row r="48" spans="1:10" ht="36">
      <c r="A48" s="2" t="s">
        <v>250</v>
      </c>
      <c r="B48" s="3" t="s">
        <v>251</v>
      </c>
      <c r="C48" s="3">
        <v>2014</v>
      </c>
      <c r="D48" s="3" t="s">
        <v>12</v>
      </c>
      <c r="E48" s="3" t="s">
        <v>13</v>
      </c>
      <c r="F48" s="3" t="s">
        <v>252</v>
      </c>
      <c r="G48" s="3" t="s">
        <v>253</v>
      </c>
      <c r="H48" s="3" t="s">
        <v>254</v>
      </c>
      <c r="I48" s="4">
        <v>3000</v>
      </c>
      <c r="J48" s="3" t="s">
        <v>117</v>
      </c>
    </row>
    <row r="49" spans="1:10" ht="36">
      <c r="A49" s="2" t="s">
        <v>255</v>
      </c>
      <c r="B49" s="4" t="s">
        <v>256</v>
      </c>
      <c r="C49" s="3">
        <v>2014</v>
      </c>
      <c r="D49" s="3" t="s">
        <v>12</v>
      </c>
      <c r="E49" s="4" t="s">
        <v>13</v>
      </c>
      <c r="F49" s="8" t="s">
        <v>257</v>
      </c>
      <c r="G49" s="4" t="s">
        <v>258</v>
      </c>
      <c r="H49" s="4" t="s">
        <v>259</v>
      </c>
      <c r="I49" s="4">
        <v>3000</v>
      </c>
      <c r="J49" s="4" t="s">
        <v>123</v>
      </c>
    </row>
    <row r="50" spans="1:10" ht="24">
      <c r="A50" s="2" t="s">
        <v>260</v>
      </c>
      <c r="B50" s="4" t="s">
        <v>261</v>
      </c>
      <c r="C50" s="3">
        <v>2014</v>
      </c>
      <c r="D50" s="3" t="s">
        <v>12</v>
      </c>
      <c r="E50" s="4" t="s">
        <v>13</v>
      </c>
      <c r="F50" s="4" t="s">
        <v>262</v>
      </c>
      <c r="G50" s="4" t="s">
        <v>263</v>
      </c>
      <c r="H50" s="4" t="s">
        <v>264</v>
      </c>
      <c r="I50" s="4">
        <v>3000</v>
      </c>
      <c r="J50" s="4" t="s">
        <v>123</v>
      </c>
    </row>
    <row r="51" spans="1:10" ht="36">
      <c r="A51" s="2" t="s">
        <v>265</v>
      </c>
      <c r="B51" s="4" t="s">
        <v>266</v>
      </c>
      <c r="C51" s="3">
        <v>2014</v>
      </c>
      <c r="D51" s="3" t="s">
        <v>12</v>
      </c>
      <c r="E51" s="4" t="s">
        <v>13</v>
      </c>
      <c r="F51" s="4" t="s">
        <v>267</v>
      </c>
      <c r="G51" s="4" t="s">
        <v>268</v>
      </c>
      <c r="H51" s="4" t="s">
        <v>269</v>
      </c>
      <c r="I51" s="4">
        <v>3000</v>
      </c>
      <c r="J51" s="4" t="s">
        <v>123</v>
      </c>
    </row>
    <row r="52" spans="1:10" ht="48">
      <c r="A52" s="2" t="s">
        <v>270</v>
      </c>
      <c r="B52" s="4" t="s">
        <v>271</v>
      </c>
      <c r="C52" s="3">
        <v>2014</v>
      </c>
      <c r="D52" s="3" t="s">
        <v>12</v>
      </c>
      <c r="E52" s="4" t="s">
        <v>13</v>
      </c>
      <c r="F52" s="4" t="s">
        <v>272</v>
      </c>
      <c r="G52" s="4" t="s">
        <v>273</v>
      </c>
      <c r="H52" s="4" t="s">
        <v>274</v>
      </c>
      <c r="I52" s="4">
        <v>3000</v>
      </c>
      <c r="J52" s="4" t="s">
        <v>123</v>
      </c>
    </row>
    <row r="53" spans="1:10" ht="36">
      <c r="A53" s="2" t="s">
        <v>275</v>
      </c>
      <c r="B53" s="3" t="s">
        <v>276</v>
      </c>
      <c r="C53" s="3">
        <v>2014</v>
      </c>
      <c r="D53" s="3" t="s">
        <v>12</v>
      </c>
      <c r="E53" s="3" t="s">
        <v>13</v>
      </c>
      <c r="F53" s="9" t="s">
        <v>319</v>
      </c>
      <c r="G53" s="4" t="s">
        <v>277</v>
      </c>
      <c r="H53" s="3" t="s">
        <v>278</v>
      </c>
      <c r="I53" s="4">
        <v>3000</v>
      </c>
      <c r="J53" s="3" t="s">
        <v>144</v>
      </c>
    </row>
    <row r="54" spans="1:10" ht="36">
      <c r="A54" s="2" t="s">
        <v>279</v>
      </c>
      <c r="B54" s="6" t="s">
        <v>280</v>
      </c>
      <c r="C54" s="3">
        <v>2014</v>
      </c>
      <c r="D54" s="3" t="s">
        <v>12</v>
      </c>
      <c r="E54" s="4" t="s">
        <v>31</v>
      </c>
      <c r="F54" s="4" t="s">
        <v>281</v>
      </c>
      <c r="G54" s="4" t="s">
        <v>282</v>
      </c>
      <c r="H54" s="4" t="s">
        <v>283</v>
      </c>
      <c r="I54" s="4">
        <v>3000</v>
      </c>
      <c r="J54" s="4" t="s">
        <v>35</v>
      </c>
    </row>
    <row r="55" spans="1:10" ht="24">
      <c r="A55" s="2" t="s">
        <v>284</v>
      </c>
      <c r="B55" s="4" t="s">
        <v>285</v>
      </c>
      <c r="C55" s="3">
        <v>2014</v>
      </c>
      <c r="D55" s="3" t="s">
        <v>12</v>
      </c>
      <c r="E55" s="4" t="s">
        <v>13</v>
      </c>
      <c r="F55" s="4" t="s">
        <v>286</v>
      </c>
      <c r="G55" s="4" t="s">
        <v>287</v>
      </c>
      <c r="H55" s="4" t="s">
        <v>288</v>
      </c>
      <c r="I55" s="4">
        <v>3000</v>
      </c>
      <c r="J55" s="4" t="s">
        <v>35</v>
      </c>
    </row>
    <row r="56" spans="1:10" ht="36">
      <c r="A56" s="2" t="s">
        <v>289</v>
      </c>
      <c r="B56" s="4" t="s">
        <v>290</v>
      </c>
      <c r="C56" s="3">
        <v>2014</v>
      </c>
      <c r="D56" s="3" t="s">
        <v>12</v>
      </c>
      <c r="E56" s="4" t="s">
        <v>13</v>
      </c>
      <c r="F56" s="4" t="s">
        <v>291</v>
      </c>
      <c r="G56" s="4" t="s">
        <v>292</v>
      </c>
      <c r="H56" s="4" t="s">
        <v>293</v>
      </c>
      <c r="I56" s="4">
        <v>3000</v>
      </c>
      <c r="J56" s="4" t="s">
        <v>35</v>
      </c>
    </row>
    <row r="57" spans="1:10" ht="36.75">
      <c r="A57" s="2" t="s">
        <v>294</v>
      </c>
      <c r="B57" s="4" t="s">
        <v>295</v>
      </c>
      <c r="C57" s="3">
        <v>2014</v>
      </c>
      <c r="D57" s="3" t="s">
        <v>12</v>
      </c>
      <c r="E57" s="4" t="s">
        <v>31</v>
      </c>
      <c r="F57" s="4" t="s">
        <v>296</v>
      </c>
      <c r="G57" s="4" t="s">
        <v>297</v>
      </c>
      <c r="H57" s="4" t="s">
        <v>203</v>
      </c>
      <c r="I57" s="4">
        <v>3000</v>
      </c>
      <c r="J57" s="4" t="s">
        <v>64</v>
      </c>
    </row>
    <row r="58" spans="1:10" ht="36">
      <c r="A58" s="2" t="s">
        <v>298</v>
      </c>
      <c r="B58" s="3" t="s">
        <v>299</v>
      </c>
      <c r="C58" s="3">
        <v>2014</v>
      </c>
      <c r="D58" s="3" t="s">
        <v>12</v>
      </c>
      <c r="E58" s="3" t="s">
        <v>13</v>
      </c>
      <c r="F58" s="3" t="s">
        <v>300</v>
      </c>
      <c r="G58" s="4" t="s">
        <v>301</v>
      </c>
      <c r="H58" s="3" t="s">
        <v>302</v>
      </c>
      <c r="I58" s="4">
        <v>3000</v>
      </c>
      <c r="J58" s="3" t="s">
        <v>87</v>
      </c>
    </row>
    <row r="59" spans="1:10" ht="36">
      <c r="A59" s="2" t="s">
        <v>303</v>
      </c>
      <c r="B59" s="4" t="s">
        <v>304</v>
      </c>
      <c r="C59" s="3">
        <v>2014</v>
      </c>
      <c r="D59" s="3" t="s">
        <v>12</v>
      </c>
      <c r="E59" s="4" t="s">
        <v>13</v>
      </c>
      <c r="F59" s="4" t="s">
        <v>305</v>
      </c>
      <c r="G59" s="4" t="s">
        <v>306</v>
      </c>
      <c r="H59" s="4" t="s">
        <v>307</v>
      </c>
      <c r="I59" s="4">
        <v>3000</v>
      </c>
      <c r="J59" s="4" t="s">
        <v>93</v>
      </c>
    </row>
    <row r="60" spans="1:10" ht="36">
      <c r="A60" s="2" t="s">
        <v>308</v>
      </c>
      <c r="B60" s="4" t="s">
        <v>309</v>
      </c>
      <c r="C60" s="3">
        <v>2014</v>
      </c>
      <c r="D60" s="3" t="s">
        <v>12</v>
      </c>
      <c r="E60" s="4" t="s">
        <v>13</v>
      </c>
      <c r="F60" s="4" t="s">
        <v>320</v>
      </c>
      <c r="G60" s="4" t="s">
        <v>310</v>
      </c>
      <c r="H60" s="4" t="s">
        <v>307</v>
      </c>
      <c r="I60" s="4">
        <v>3000</v>
      </c>
      <c r="J60" s="4" t="s">
        <v>93</v>
      </c>
    </row>
    <row r="61" spans="1:10" ht="60">
      <c r="A61" s="2" t="s">
        <v>311</v>
      </c>
      <c r="B61" s="4" t="s">
        <v>312</v>
      </c>
      <c r="C61" s="3">
        <v>2014</v>
      </c>
      <c r="D61" s="3" t="s">
        <v>12</v>
      </c>
      <c r="E61" s="4" t="s">
        <v>13</v>
      </c>
      <c r="F61" s="4" t="s">
        <v>313</v>
      </c>
      <c r="G61" s="4" t="s">
        <v>314</v>
      </c>
      <c r="H61" s="4" t="s">
        <v>213</v>
      </c>
      <c r="I61" s="4">
        <v>3000</v>
      </c>
      <c r="J61" s="4" t="s">
        <v>93</v>
      </c>
    </row>
    <row r="62" spans="1:10" ht="24">
      <c r="A62" s="2" t="s">
        <v>315</v>
      </c>
      <c r="B62" s="4" t="s">
        <v>316</v>
      </c>
      <c r="C62" s="3">
        <v>2014</v>
      </c>
      <c r="D62" s="3" t="s">
        <v>12</v>
      </c>
      <c r="E62" s="4" t="s">
        <v>13</v>
      </c>
      <c r="F62" s="4" t="s">
        <v>262</v>
      </c>
      <c r="G62" s="4" t="s">
        <v>317</v>
      </c>
      <c r="H62" s="4" t="s">
        <v>318</v>
      </c>
      <c r="I62" s="4">
        <v>3000</v>
      </c>
      <c r="J62" s="4" t="s">
        <v>123</v>
      </c>
    </row>
  </sheetData>
  <sheetProtection/>
  <autoFilter ref="A1:J62"/>
  <mergeCells count="10">
    <mergeCell ref="A1:A2"/>
    <mergeCell ref="B1:B2"/>
    <mergeCell ref="C1:C2"/>
    <mergeCell ref="D1:D2"/>
    <mergeCell ref="E1:E2"/>
    <mergeCell ref="F1:F2"/>
    <mergeCell ref="G1:G2"/>
    <mergeCell ref="H1:H2"/>
    <mergeCell ref="I1:I2"/>
    <mergeCell ref="J1:J2"/>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G18"/>
  <sheetViews>
    <sheetView zoomScalePageLayoutView="0" workbookViewId="0" topLeftCell="A1">
      <selection activeCell="A2" sqref="A2"/>
    </sheetView>
  </sheetViews>
  <sheetFormatPr defaultColWidth="9.00390625" defaultRowHeight="13.5"/>
  <cols>
    <col min="1" max="1" width="18.625" style="0" customWidth="1"/>
    <col min="4" max="4" width="11.875" style="0" customWidth="1"/>
    <col min="5" max="5" width="6.625" style="0" customWidth="1"/>
    <col min="6" max="6" width="9.00390625" style="0" customWidth="1"/>
    <col min="7" max="7" width="13.125" style="0" customWidth="1"/>
  </cols>
  <sheetData>
    <row r="1" ht="13.5">
      <c r="A1" s="15" t="s">
        <v>360</v>
      </c>
    </row>
    <row r="2" spans="1:7" ht="54">
      <c r="A2" s="16" t="s">
        <v>9</v>
      </c>
      <c r="B2" s="16" t="s">
        <v>8</v>
      </c>
      <c r="C2" s="17" t="s">
        <v>354</v>
      </c>
      <c r="D2" s="17" t="s">
        <v>355</v>
      </c>
      <c r="E2" s="17" t="s">
        <v>356</v>
      </c>
      <c r="F2" s="17" t="s">
        <v>357</v>
      </c>
      <c r="G2" s="17" t="s">
        <v>358</v>
      </c>
    </row>
    <row r="3" spans="1:7" ht="13.5">
      <c r="A3" s="18" t="s">
        <v>338</v>
      </c>
      <c r="B3" s="18">
        <v>9000</v>
      </c>
      <c r="C3" s="18">
        <f>B3*0.05</f>
        <v>450</v>
      </c>
      <c r="D3" s="18">
        <f>B3*0.45</f>
        <v>4050</v>
      </c>
      <c r="E3" s="18">
        <f>B3*0.2</f>
        <v>1800</v>
      </c>
      <c r="F3" s="19" t="s">
        <v>361</v>
      </c>
      <c r="G3" s="19" t="s">
        <v>362</v>
      </c>
    </row>
    <row r="4" spans="1:7" ht="13.5">
      <c r="A4" s="18" t="s">
        <v>339</v>
      </c>
      <c r="B4" s="18">
        <v>21000</v>
      </c>
      <c r="C4" s="18">
        <f aca="true" t="shared" si="0" ref="C4:C17">B4*0.05</f>
        <v>1050</v>
      </c>
      <c r="D4" s="18">
        <f aca="true" t="shared" si="1" ref="D4:D17">B4*0.45</f>
        <v>9450</v>
      </c>
      <c r="E4" s="18">
        <f aca="true" t="shared" si="2" ref="E4:E17">B4*0.2</f>
        <v>4200</v>
      </c>
      <c r="F4" s="19" t="s">
        <v>363</v>
      </c>
      <c r="G4" s="19" t="s">
        <v>364</v>
      </c>
    </row>
    <row r="5" spans="1:7" ht="13.5">
      <c r="A5" s="18" t="s">
        <v>340</v>
      </c>
      <c r="B5" s="18">
        <v>33000</v>
      </c>
      <c r="C5" s="18">
        <f t="shared" si="0"/>
        <v>1650</v>
      </c>
      <c r="D5" s="18">
        <f t="shared" si="1"/>
        <v>14850</v>
      </c>
      <c r="E5" s="18">
        <f t="shared" si="2"/>
        <v>6600</v>
      </c>
      <c r="F5" s="19" t="s">
        <v>365</v>
      </c>
      <c r="G5" s="19" t="s">
        <v>366</v>
      </c>
    </row>
    <row r="6" spans="1:7" ht="13.5">
      <c r="A6" s="18" t="s">
        <v>341</v>
      </c>
      <c r="B6" s="18">
        <v>6000</v>
      </c>
      <c r="C6" s="18">
        <f t="shared" si="0"/>
        <v>300</v>
      </c>
      <c r="D6" s="18">
        <f t="shared" si="1"/>
        <v>2700</v>
      </c>
      <c r="E6" s="18">
        <f t="shared" si="2"/>
        <v>1200</v>
      </c>
      <c r="F6" s="19" t="s">
        <v>367</v>
      </c>
      <c r="G6" s="19" t="s">
        <v>368</v>
      </c>
    </row>
    <row r="7" spans="1:7" ht="13.5">
      <c r="A7" s="18" t="s">
        <v>342</v>
      </c>
      <c r="B7" s="18">
        <v>3000</v>
      </c>
      <c r="C7" s="18">
        <f t="shared" si="0"/>
        <v>150</v>
      </c>
      <c r="D7" s="18">
        <f t="shared" si="1"/>
        <v>1350</v>
      </c>
      <c r="E7" s="18">
        <f t="shared" si="2"/>
        <v>600</v>
      </c>
      <c r="F7" s="19" t="s">
        <v>369</v>
      </c>
      <c r="G7" s="19" t="s">
        <v>370</v>
      </c>
    </row>
    <row r="8" spans="1:7" ht="13.5">
      <c r="A8" s="18" t="s">
        <v>343</v>
      </c>
      <c r="B8" s="18">
        <v>3000</v>
      </c>
      <c r="C8" s="18">
        <f t="shared" si="0"/>
        <v>150</v>
      </c>
      <c r="D8" s="18">
        <f t="shared" si="1"/>
        <v>1350</v>
      </c>
      <c r="E8" s="18">
        <f t="shared" si="2"/>
        <v>600</v>
      </c>
      <c r="F8" s="19" t="s">
        <v>371</v>
      </c>
      <c r="G8" s="19" t="s">
        <v>372</v>
      </c>
    </row>
    <row r="9" spans="1:7" ht="13.5">
      <c r="A9" s="18" t="s">
        <v>344</v>
      </c>
      <c r="B9" s="18">
        <v>15000</v>
      </c>
      <c r="C9" s="18">
        <f t="shared" si="0"/>
        <v>750</v>
      </c>
      <c r="D9" s="18">
        <f t="shared" si="1"/>
        <v>6750</v>
      </c>
      <c r="E9" s="18">
        <f t="shared" si="2"/>
        <v>3000</v>
      </c>
      <c r="F9" s="19" t="s">
        <v>373</v>
      </c>
      <c r="G9" s="19" t="s">
        <v>374</v>
      </c>
    </row>
    <row r="10" spans="1:7" ht="13.5">
      <c r="A10" s="18" t="s">
        <v>345</v>
      </c>
      <c r="B10" s="18">
        <v>3000</v>
      </c>
      <c r="C10" s="18">
        <f t="shared" si="0"/>
        <v>150</v>
      </c>
      <c r="D10" s="18">
        <f t="shared" si="1"/>
        <v>1350</v>
      </c>
      <c r="E10" s="18">
        <f t="shared" si="2"/>
        <v>600</v>
      </c>
      <c r="F10" s="19" t="s">
        <v>389</v>
      </c>
      <c r="G10" s="19" t="s">
        <v>375</v>
      </c>
    </row>
    <row r="11" spans="1:7" ht="13.5">
      <c r="A11" s="18" t="s">
        <v>346</v>
      </c>
      <c r="B11" s="18">
        <v>3000</v>
      </c>
      <c r="C11" s="18">
        <f t="shared" si="0"/>
        <v>150</v>
      </c>
      <c r="D11" s="18">
        <f t="shared" si="1"/>
        <v>1350</v>
      </c>
      <c r="E11" s="18">
        <f t="shared" si="2"/>
        <v>600</v>
      </c>
      <c r="F11" s="19" t="s">
        <v>376</v>
      </c>
      <c r="G11" s="19" t="s">
        <v>377</v>
      </c>
    </row>
    <row r="12" spans="1:7" ht="13.5">
      <c r="A12" s="18" t="s">
        <v>347</v>
      </c>
      <c r="B12" s="18">
        <v>9000</v>
      </c>
      <c r="C12" s="18">
        <f t="shared" si="0"/>
        <v>450</v>
      </c>
      <c r="D12" s="18">
        <f t="shared" si="1"/>
        <v>4050</v>
      </c>
      <c r="E12" s="18">
        <f t="shared" si="2"/>
        <v>1800</v>
      </c>
      <c r="F12" s="19" t="s">
        <v>378</v>
      </c>
      <c r="G12" s="19" t="s">
        <v>379</v>
      </c>
    </row>
    <row r="13" spans="1:7" ht="13.5">
      <c r="A13" s="18" t="s">
        <v>348</v>
      </c>
      <c r="B13" s="18">
        <v>36000</v>
      </c>
      <c r="C13" s="18">
        <f t="shared" si="0"/>
        <v>1800</v>
      </c>
      <c r="D13" s="18">
        <f t="shared" si="1"/>
        <v>16200</v>
      </c>
      <c r="E13" s="18">
        <f t="shared" si="2"/>
        <v>7200</v>
      </c>
      <c r="F13" s="19" t="s">
        <v>380</v>
      </c>
      <c r="G13" s="19" t="s">
        <v>381</v>
      </c>
    </row>
    <row r="14" spans="1:7" ht="13.5">
      <c r="A14" s="18" t="s">
        <v>349</v>
      </c>
      <c r="B14" s="18">
        <v>6000</v>
      </c>
      <c r="C14" s="18">
        <f t="shared" si="0"/>
        <v>300</v>
      </c>
      <c r="D14" s="18">
        <f t="shared" si="1"/>
        <v>2700</v>
      </c>
      <c r="E14" s="18">
        <f t="shared" si="2"/>
        <v>1200</v>
      </c>
      <c r="F14" s="19" t="s">
        <v>382</v>
      </c>
      <c r="G14" s="19" t="s">
        <v>383</v>
      </c>
    </row>
    <row r="15" spans="1:7" ht="13.5">
      <c r="A15" s="18" t="s">
        <v>350</v>
      </c>
      <c r="B15" s="18">
        <v>6000</v>
      </c>
      <c r="C15" s="18">
        <f t="shared" si="0"/>
        <v>300</v>
      </c>
      <c r="D15" s="18">
        <f t="shared" si="1"/>
        <v>2700</v>
      </c>
      <c r="E15" s="18">
        <f t="shared" si="2"/>
        <v>1200</v>
      </c>
      <c r="F15" s="19" t="s">
        <v>384</v>
      </c>
      <c r="G15" s="18"/>
    </row>
    <row r="16" spans="1:7" ht="13.5">
      <c r="A16" s="18" t="s">
        <v>351</v>
      </c>
      <c r="B16" s="18">
        <v>6000</v>
      </c>
      <c r="C16" s="18">
        <f t="shared" si="0"/>
        <v>300</v>
      </c>
      <c r="D16" s="18">
        <f t="shared" si="1"/>
        <v>2700</v>
      </c>
      <c r="E16" s="18">
        <f t="shared" si="2"/>
        <v>1200</v>
      </c>
      <c r="F16" s="19" t="s">
        <v>385</v>
      </c>
      <c r="G16" s="19" t="s">
        <v>386</v>
      </c>
    </row>
    <row r="17" spans="1:7" ht="13.5">
      <c r="A17" s="18" t="s">
        <v>352</v>
      </c>
      <c r="B17" s="18">
        <v>21000</v>
      </c>
      <c r="C17" s="18">
        <f t="shared" si="0"/>
        <v>1050</v>
      </c>
      <c r="D17" s="18">
        <f t="shared" si="1"/>
        <v>9450</v>
      </c>
      <c r="E17" s="18">
        <f t="shared" si="2"/>
        <v>4200</v>
      </c>
      <c r="F17" s="19" t="s">
        <v>387</v>
      </c>
      <c r="G17" s="19" t="s">
        <v>388</v>
      </c>
    </row>
    <row r="18" spans="1:7" ht="13.5">
      <c r="A18" s="19" t="s">
        <v>359</v>
      </c>
      <c r="B18" s="18">
        <f>SUM(B3:B17)</f>
        <v>180000</v>
      </c>
      <c r="C18" s="18">
        <f>SUM(C3:C17)</f>
        <v>9000</v>
      </c>
      <c r="D18" s="18">
        <f>SUM(D3:D17)</f>
        <v>81000</v>
      </c>
      <c r="E18" s="18">
        <f>SUM(E3:E17)</f>
        <v>36000</v>
      </c>
      <c r="F18" s="18"/>
      <c r="G18" s="18"/>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79"/>
  <sheetViews>
    <sheetView zoomScalePageLayoutView="0" workbookViewId="0" topLeftCell="A1">
      <selection activeCell="B78" sqref="A1:B78"/>
    </sheetView>
  </sheetViews>
  <sheetFormatPr defaultColWidth="9.00390625" defaultRowHeight="13.5" outlineLevelRow="2"/>
  <sheetData>
    <row r="1" spans="1:2" ht="13.5">
      <c r="A1" s="23" t="s">
        <v>8</v>
      </c>
      <c r="B1" s="22" t="s">
        <v>9</v>
      </c>
    </row>
    <row r="2" spans="1:2" ht="13.5" outlineLevel="1">
      <c r="A2" s="24"/>
      <c r="B2" s="22"/>
    </row>
    <row r="3" spans="1:2" ht="13.5" hidden="1" outlineLevel="2">
      <c r="A3" s="4">
        <v>3000</v>
      </c>
      <c r="B3" s="4" t="s">
        <v>17</v>
      </c>
    </row>
    <row r="4" spans="1:2" ht="13.5" hidden="1" outlineLevel="2">
      <c r="A4" s="4">
        <v>3000</v>
      </c>
      <c r="B4" s="4" t="s">
        <v>17</v>
      </c>
    </row>
    <row r="5" spans="1:2" ht="13.5" hidden="1" outlineLevel="2">
      <c r="A5" s="4">
        <v>3000</v>
      </c>
      <c r="B5" s="4" t="s">
        <v>17</v>
      </c>
    </row>
    <row r="6" spans="1:2" ht="24" outlineLevel="1" collapsed="1">
      <c r="A6" s="4">
        <f>SUBTOTAL(9,A3:A5)</f>
        <v>9000</v>
      </c>
      <c r="B6" s="10" t="s">
        <v>321</v>
      </c>
    </row>
    <row r="7" spans="1:2" ht="13.5" hidden="1" outlineLevel="2">
      <c r="A7" s="4">
        <v>3000</v>
      </c>
      <c r="B7" s="4" t="s">
        <v>23</v>
      </c>
    </row>
    <row r="8" spans="1:2" ht="13.5" hidden="1" outlineLevel="2">
      <c r="A8" s="4">
        <v>3000</v>
      </c>
      <c r="B8" s="4" t="s">
        <v>23</v>
      </c>
    </row>
    <row r="9" spans="1:2" ht="24" outlineLevel="1" collapsed="1">
      <c r="A9" s="4">
        <f>SUBTOTAL(9,A7:A8)</f>
        <v>6000</v>
      </c>
      <c r="B9" s="10" t="s">
        <v>322</v>
      </c>
    </row>
    <row r="10" spans="1:2" ht="24" hidden="1" outlineLevel="2">
      <c r="A10" s="4">
        <v>3000</v>
      </c>
      <c r="B10" s="3" t="s">
        <v>144</v>
      </c>
    </row>
    <row r="11" spans="1:2" ht="24" hidden="1" outlineLevel="2">
      <c r="A11" s="4">
        <v>3000</v>
      </c>
      <c r="B11" s="4" t="s">
        <v>144</v>
      </c>
    </row>
    <row r="12" spans="1:2" ht="24" hidden="1" outlineLevel="2">
      <c r="A12" s="4">
        <v>3000</v>
      </c>
      <c r="B12" s="3" t="s">
        <v>144</v>
      </c>
    </row>
    <row r="13" spans="1:2" ht="24" hidden="1" outlineLevel="2">
      <c r="A13" s="4">
        <v>3000</v>
      </c>
      <c r="B13" s="4" t="s">
        <v>144</v>
      </c>
    </row>
    <row r="14" spans="1:2" ht="24" hidden="1" outlineLevel="2">
      <c r="A14" s="4">
        <v>3000</v>
      </c>
      <c r="B14" s="3" t="s">
        <v>144</v>
      </c>
    </row>
    <row r="15" spans="1:2" ht="24" outlineLevel="1" collapsed="1">
      <c r="A15" s="4">
        <f>SUBTOTAL(9,A10:A14)</f>
        <v>15000</v>
      </c>
      <c r="B15" s="11" t="s">
        <v>323</v>
      </c>
    </row>
    <row r="16" spans="1:2" ht="13.5" hidden="1" outlineLevel="2">
      <c r="A16" s="4">
        <v>3000</v>
      </c>
      <c r="B16" s="4" t="s">
        <v>35</v>
      </c>
    </row>
    <row r="17" spans="1:2" ht="13.5" hidden="1" outlineLevel="2">
      <c r="A17" s="4">
        <v>3000</v>
      </c>
      <c r="B17" s="4" t="s">
        <v>35</v>
      </c>
    </row>
    <row r="18" spans="1:2" ht="13.5" hidden="1" outlineLevel="2">
      <c r="A18" s="4">
        <v>3000</v>
      </c>
      <c r="B18" s="4" t="s">
        <v>35</v>
      </c>
    </row>
    <row r="19" spans="1:2" ht="13.5" hidden="1" outlineLevel="2">
      <c r="A19" s="4">
        <v>3000</v>
      </c>
      <c r="B19" s="4" t="s">
        <v>35</v>
      </c>
    </row>
    <row r="20" spans="1:2" ht="13.5" hidden="1" outlineLevel="2">
      <c r="A20" s="4">
        <v>3000</v>
      </c>
      <c r="B20" s="4" t="s">
        <v>35</v>
      </c>
    </row>
    <row r="21" spans="1:2" ht="13.5" hidden="1" outlineLevel="2">
      <c r="A21" s="4">
        <v>3000</v>
      </c>
      <c r="B21" s="4" t="s">
        <v>35</v>
      </c>
    </row>
    <row r="22" spans="1:2" ht="13.5" hidden="1" outlineLevel="2">
      <c r="A22" s="4">
        <v>3000</v>
      </c>
      <c r="B22" s="4" t="s">
        <v>35</v>
      </c>
    </row>
    <row r="23" spans="1:2" ht="13.5" hidden="1" outlineLevel="2">
      <c r="A23" s="4">
        <v>3000</v>
      </c>
      <c r="B23" s="4" t="s">
        <v>35</v>
      </c>
    </row>
    <row r="24" spans="1:2" ht="13.5" hidden="1" outlineLevel="2">
      <c r="A24" s="4">
        <v>3000</v>
      </c>
      <c r="B24" s="4" t="s">
        <v>35</v>
      </c>
    </row>
    <row r="25" spans="1:2" ht="13.5" hidden="1" outlineLevel="2">
      <c r="A25" s="4">
        <v>3000</v>
      </c>
      <c r="B25" s="4" t="s">
        <v>35</v>
      </c>
    </row>
    <row r="26" spans="1:2" ht="13.5" hidden="1" outlineLevel="2">
      <c r="A26" s="4">
        <v>3000</v>
      </c>
      <c r="B26" s="4" t="s">
        <v>35</v>
      </c>
    </row>
    <row r="27" spans="1:2" ht="24" outlineLevel="1" collapsed="1">
      <c r="A27" s="4">
        <f>SUBTOTAL(9,A16:A26)</f>
        <v>33000</v>
      </c>
      <c r="B27" s="10" t="s">
        <v>324</v>
      </c>
    </row>
    <row r="28" spans="1:2" ht="24" hidden="1" outlineLevel="2">
      <c r="A28" s="4">
        <v>3000</v>
      </c>
      <c r="B28" s="3" t="s">
        <v>46</v>
      </c>
    </row>
    <row r="29" spans="1:2" ht="24" hidden="1" outlineLevel="2">
      <c r="A29" s="4">
        <v>3000</v>
      </c>
      <c r="B29" s="3" t="s">
        <v>46</v>
      </c>
    </row>
    <row r="30" spans="1:2" ht="24" outlineLevel="1" collapsed="1">
      <c r="A30" s="4">
        <f>SUBTOTAL(9,A28:A29)</f>
        <v>6000</v>
      </c>
      <c r="B30" s="11" t="s">
        <v>325</v>
      </c>
    </row>
    <row r="31" spans="1:2" ht="24" hidden="1" outlineLevel="2">
      <c r="A31" s="4">
        <v>3000</v>
      </c>
      <c r="B31" s="3" t="s">
        <v>52</v>
      </c>
    </row>
    <row r="32" spans="1:2" ht="36" outlineLevel="1" collapsed="1">
      <c r="A32" s="4">
        <f>SUBTOTAL(9,A31:A31)</f>
        <v>3000</v>
      </c>
      <c r="B32" s="11" t="s">
        <v>326</v>
      </c>
    </row>
    <row r="33" spans="1:2" ht="13.5" hidden="1" outlineLevel="2">
      <c r="A33" s="4">
        <v>3000</v>
      </c>
      <c r="B33" s="3" t="s">
        <v>58</v>
      </c>
    </row>
    <row r="34" spans="1:2" ht="24" outlineLevel="1" collapsed="1">
      <c r="A34" s="4">
        <f>SUBTOTAL(9,A33:A33)</f>
        <v>3000</v>
      </c>
      <c r="B34" s="11" t="s">
        <v>327</v>
      </c>
    </row>
    <row r="35" spans="1:2" ht="24" hidden="1" outlineLevel="2">
      <c r="A35" s="4">
        <v>3000</v>
      </c>
      <c r="B35" s="4" t="s">
        <v>64</v>
      </c>
    </row>
    <row r="36" spans="1:2" ht="24" hidden="1" outlineLevel="2">
      <c r="A36" s="4">
        <v>3000</v>
      </c>
      <c r="B36" s="4" t="s">
        <v>64</v>
      </c>
    </row>
    <row r="37" spans="1:2" ht="24" hidden="1" outlineLevel="2">
      <c r="A37" s="4">
        <v>3000</v>
      </c>
      <c r="B37" s="4" t="s">
        <v>64</v>
      </c>
    </row>
    <row r="38" spans="1:2" ht="24" hidden="1" outlineLevel="2">
      <c r="A38" s="4">
        <v>3000</v>
      </c>
      <c r="B38" s="4" t="s">
        <v>64</v>
      </c>
    </row>
    <row r="39" spans="1:2" ht="24" hidden="1" outlineLevel="2">
      <c r="A39" s="4">
        <v>3000</v>
      </c>
      <c r="B39" s="4" t="s">
        <v>64</v>
      </c>
    </row>
    <row r="40" spans="1:2" ht="24" outlineLevel="1" collapsed="1">
      <c r="A40" s="4">
        <f>SUBTOTAL(9,A35:A39)</f>
        <v>15000</v>
      </c>
      <c r="B40" s="10" t="s">
        <v>328</v>
      </c>
    </row>
    <row r="41" spans="1:2" ht="24" hidden="1" outlineLevel="2">
      <c r="A41" s="4">
        <v>3000</v>
      </c>
      <c r="B41" s="3" t="s">
        <v>75</v>
      </c>
    </row>
    <row r="42" spans="1:2" ht="36" outlineLevel="1" collapsed="1">
      <c r="A42" s="4">
        <f>SUBTOTAL(9,A41:A41)</f>
        <v>3000</v>
      </c>
      <c r="B42" s="11" t="s">
        <v>329</v>
      </c>
    </row>
    <row r="43" spans="1:2" ht="13.5" hidden="1" outlineLevel="2">
      <c r="A43" s="4">
        <v>3000</v>
      </c>
      <c r="B43" s="3" t="s">
        <v>81</v>
      </c>
    </row>
    <row r="44" spans="1:2" ht="24" outlineLevel="1" collapsed="1">
      <c r="A44" s="4">
        <f>SUBTOTAL(9,A43:A43)</f>
        <v>3000</v>
      </c>
      <c r="B44" s="11" t="s">
        <v>330</v>
      </c>
    </row>
    <row r="45" spans="1:2" ht="13.5" hidden="1" outlineLevel="2">
      <c r="A45" s="4">
        <v>3000</v>
      </c>
      <c r="B45" s="3" t="s">
        <v>87</v>
      </c>
    </row>
    <row r="46" spans="1:2" ht="13.5" hidden="1" outlineLevel="2">
      <c r="A46" s="4">
        <v>3000</v>
      </c>
      <c r="B46" s="4" t="s">
        <v>87</v>
      </c>
    </row>
    <row r="47" spans="1:2" ht="13.5" hidden="1" outlineLevel="2">
      <c r="A47" s="4">
        <v>3000</v>
      </c>
      <c r="B47" s="3" t="s">
        <v>87</v>
      </c>
    </row>
    <row r="48" spans="1:2" ht="24" outlineLevel="1" collapsed="1">
      <c r="A48" s="4">
        <f>SUBTOTAL(9,A45:A47)</f>
        <v>9000</v>
      </c>
      <c r="B48" s="11" t="s">
        <v>331</v>
      </c>
    </row>
    <row r="49" spans="1:2" ht="24" hidden="1" outlineLevel="2">
      <c r="A49" s="4">
        <v>3000</v>
      </c>
      <c r="B49" s="4" t="s">
        <v>93</v>
      </c>
    </row>
    <row r="50" spans="1:2" ht="24" hidden="1" outlineLevel="2">
      <c r="A50" s="4">
        <v>3000</v>
      </c>
      <c r="B50" s="4" t="s">
        <v>93</v>
      </c>
    </row>
    <row r="51" spans="1:2" ht="24" hidden="1" outlineLevel="2">
      <c r="A51" s="4">
        <v>3000</v>
      </c>
      <c r="B51" s="4" t="s">
        <v>93</v>
      </c>
    </row>
    <row r="52" spans="1:2" ht="24" hidden="1" outlineLevel="2">
      <c r="A52" s="4">
        <v>3000</v>
      </c>
      <c r="B52" s="4" t="s">
        <v>93</v>
      </c>
    </row>
    <row r="53" spans="1:2" ht="24" hidden="1" outlineLevel="2">
      <c r="A53" s="4">
        <v>3000</v>
      </c>
      <c r="B53" s="4" t="s">
        <v>93</v>
      </c>
    </row>
    <row r="54" spans="1:2" ht="24" hidden="1" outlineLevel="2">
      <c r="A54" s="4">
        <v>3000</v>
      </c>
      <c r="B54" s="4" t="s">
        <v>93</v>
      </c>
    </row>
    <row r="55" spans="1:2" ht="24" hidden="1" outlineLevel="2">
      <c r="A55" s="4">
        <v>3000</v>
      </c>
      <c r="B55" s="4" t="s">
        <v>93</v>
      </c>
    </row>
    <row r="56" spans="1:2" ht="24" hidden="1" outlineLevel="2">
      <c r="A56" s="4">
        <v>3000</v>
      </c>
      <c r="B56" s="4" t="s">
        <v>93</v>
      </c>
    </row>
    <row r="57" spans="1:2" ht="24" hidden="1" outlineLevel="2">
      <c r="A57" s="4">
        <v>3000</v>
      </c>
      <c r="B57" s="4" t="s">
        <v>93</v>
      </c>
    </row>
    <row r="58" spans="1:2" ht="24" hidden="1" outlineLevel="2">
      <c r="A58" s="4">
        <v>3000</v>
      </c>
      <c r="B58" s="4" t="s">
        <v>93</v>
      </c>
    </row>
    <row r="59" spans="1:2" ht="24" hidden="1" outlineLevel="2">
      <c r="A59" s="4">
        <v>3000</v>
      </c>
      <c r="B59" s="4" t="s">
        <v>93</v>
      </c>
    </row>
    <row r="60" spans="1:2" ht="24" hidden="1" outlineLevel="2">
      <c r="A60" s="4">
        <v>3000</v>
      </c>
      <c r="B60" s="4" t="s">
        <v>93</v>
      </c>
    </row>
    <row r="61" spans="1:2" ht="36" outlineLevel="1" collapsed="1">
      <c r="A61" s="4">
        <f>SUBTOTAL(9,A49:A60)</f>
        <v>36000</v>
      </c>
      <c r="B61" s="10" t="s">
        <v>332</v>
      </c>
    </row>
    <row r="62" spans="1:2" ht="24" hidden="1" outlineLevel="2">
      <c r="A62" s="4">
        <v>3000</v>
      </c>
      <c r="B62" s="3" t="s">
        <v>104</v>
      </c>
    </row>
    <row r="63" spans="1:2" ht="24" hidden="1" outlineLevel="2">
      <c r="A63" s="4">
        <v>3000</v>
      </c>
      <c r="B63" s="3" t="s">
        <v>104</v>
      </c>
    </row>
    <row r="64" spans="1:2" ht="24" outlineLevel="1" collapsed="1">
      <c r="A64" s="4">
        <f>SUBTOTAL(9,A62:A63)</f>
        <v>6000</v>
      </c>
      <c r="B64" s="11" t="s">
        <v>333</v>
      </c>
    </row>
    <row r="65" spans="1:2" ht="13.5" hidden="1" outlineLevel="2">
      <c r="A65" s="4">
        <v>3000</v>
      </c>
      <c r="B65" s="3" t="s">
        <v>111</v>
      </c>
    </row>
    <row r="66" spans="1:2" ht="13.5" hidden="1" outlineLevel="2">
      <c r="A66" s="4">
        <v>3000</v>
      </c>
      <c r="B66" s="3" t="s">
        <v>111</v>
      </c>
    </row>
    <row r="67" spans="1:2" ht="24" outlineLevel="1" collapsed="1">
      <c r="A67" s="4">
        <f>SUBTOTAL(9,A65:A66)</f>
        <v>6000</v>
      </c>
      <c r="B67" s="11" t="s">
        <v>334</v>
      </c>
    </row>
    <row r="68" spans="1:2" ht="24" hidden="1" outlineLevel="2">
      <c r="A68" s="4">
        <v>3000</v>
      </c>
      <c r="B68" s="3" t="s">
        <v>117</v>
      </c>
    </row>
    <row r="69" spans="1:2" ht="24" hidden="1" outlineLevel="2">
      <c r="A69" s="4">
        <v>3000</v>
      </c>
      <c r="B69" s="3" t="s">
        <v>117</v>
      </c>
    </row>
    <row r="70" spans="1:2" ht="36" outlineLevel="1" collapsed="1">
      <c r="A70" s="4">
        <f>SUBTOTAL(9,A68:A69)</f>
        <v>6000</v>
      </c>
      <c r="B70" s="11" t="s">
        <v>335</v>
      </c>
    </row>
    <row r="71" spans="1:2" ht="24" hidden="1" outlineLevel="2">
      <c r="A71" s="4">
        <v>3000</v>
      </c>
      <c r="B71" s="4" t="s">
        <v>123</v>
      </c>
    </row>
    <row r="72" spans="1:2" ht="24" hidden="1" outlineLevel="2">
      <c r="A72" s="4">
        <v>3000</v>
      </c>
      <c r="B72" s="4" t="s">
        <v>123</v>
      </c>
    </row>
    <row r="73" spans="1:2" ht="24" hidden="1" outlineLevel="2">
      <c r="A73" s="4">
        <v>3000</v>
      </c>
      <c r="B73" s="4" t="s">
        <v>123</v>
      </c>
    </row>
    <row r="74" spans="1:2" ht="24" hidden="1" outlineLevel="2">
      <c r="A74" s="4">
        <v>3000</v>
      </c>
      <c r="B74" s="4" t="s">
        <v>123</v>
      </c>
    </row>
    <row r="75" spans="1:2" ht="24" hidden="1" outlineLevel="2">
      <c r="A75" s="4">
        <v>3000</v>
      </c>
      <c r="B75" s="4" t="s">
        <v>123</v>
      </c>
    </row>
    <row r="76" spans="1:2" ht="24" hidden="1" outlineLevel="2">
      <c r="A76" s="4">
        <v>3000</v>
      </c>
      <c r="B76" s="4" t="s">
        <v>123</v>
      </c>
    </row>
    <row r="77" spans="1:2" ht="24" hidden="1" outlineLevel="2">
      <c r="A77" s="4">
        <v>3000</v>
      </c>
      <c r="B77" s="4" t="s">
        <v>123</v>
      </c>
    </row>
    <row r="78" spans="1:2" ht="24" outlineLevel="1" collapsed="1">
      <c r="A78" s="12">
        <f>SUBTOTAL(9,A71:A77)</f>
        <v>21000</v>
      </c>
      <c r="B78" s="13" t="s">
        <v>336</v>
      </c>
    </row>
    <row r="79" spans="1:2" ht="13.5">
      <c r="A79" s="12">
        <f>SUBTOTAL(9,A2:A77)</f>
        <v>180000</v>
      </c>
      <c r="B79" s="13" t="s">
        <v>337</v>
      </c>
    </row>
  </sheetData>
  <sheetProtection/>
  <autoFilter ref="A1:B2">
    <sortState ref="A2:B79">
      <sortCondition sortBy="value" ref="B2:B79"/>
    </sortState>
  </autoFilter>
  <mergeCells count="2">
    <mergeCell ref="A1:A2"/>
    <mergeCell ref="B1:B2"/>
  </mergeCells>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潘毅楠</dc:creator>
  <cp:keywords/>
  <dc:description/>
  <cp:lastModifiedBy>韩凯</cp:lastModifiedBy>
  <cp:lastPrinted>2014-11-07T01:18:40Z</cp:lastPrinted>
  <dcterms:created xsi:type="dcterms:W3CDTF">2014-07-11T02:06:00Z</dcterms:created>
  <dcterms:modified xsi:type="dcterms:W3CDTF">2014-12-15T08:25:02Z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